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GGODFS2\Inform\BVES WMP DRs\Data Request Tracking Summary Report\2025\"/>
    </mc:Choice>
  </mc:AlternateContent>
  <xr:revisionPtr revIDLastSave="0" documentId="13_ncr:1_{5ABE145A-202E-4720-90C4-2FB8EC8255B5}" xr6:coauthVersionLast="47" xr6:coauthVersionMax="47" xr10:uidLastSave="{00000000-0000-0000-0000-000000000000}"/>
  <bookViews>
    <workbookView xWindow="28680" yWindow="-120" windowWidth="29040" windowHeight="15720" tabRatio="157" xr2:uid="{00000000-000D-0000-FFFF-FFFF00000000}"/>
  </bookViews>
  <sheets>
    <sheet name="2025" sheetId="3" r:id="rId1"/>
  </sheets>
  <definedNames>
    <definedName name="_xlnm._FilterDatabase" localSheetId="0" hidden="1">'2025'!$A$4:$S$28</definedName>
    <definedName name="_ftn1" localSheetId="0">'2025'!$G$54</definedName>
    <definedName name="_ftn2" localSheetId="0">'2025'!$G$55</definedName>
    <definedName name="_ftnref1" localSheetId="0">'2025'!$G$47</definedName>
    <definedName name="_ftnref2" localSheetId="0">'2025'!$G$50</definedName>
    <definedName name="_Hlk196724789" localSheetId="0">'2025'!$M$20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42" i="3" l="1"/>
  <c r="F42" i="3"/>
  <c r="A43" i="3"/>
  <c r="A44" i="3" s="1"/>
  <c r="A45" i="3" s="1"/>
  <c r="F43" i="3"/>
  <c r="F44" i="3"/>
  <c r="F45" i="3"/>
  <c r="F41" i="3"/>
  <c r="A41" i="3"/>
  <c r="F40" i="3"/>
  <c r="A40" i="3"/>
  <c r="F37" i="3"/>
  <c r="F38" i="3"/>
  <c r="F39" i="3"/>
  <c r="A37" i="3"/>
  <c r="A38" i="3"/>
  <c r="A39" i="3"/>
  <c r="F36" i="3"/>
  <c r="A36" i="3"/>
  <c r="L24" i="3"/>
  <c r="L25" i="3"/>
  <c r="L26" i="3"/>
  <c r="L23" i="3"/>
  <c r="L22" i="3"/>
  <c r="F28" i="3"/>
  <c r="F29" i="3"/>
  <c r="F30" i="3"/>
  <c r="F31" i="3"/>
  <c r="F32" i="3"/>
  <c r="F33" i="3"/>
  <c r="F34" i="3"/>
  <c r="F35" i="3"/>
  <c r="A28" i="3"/>
  <c r="A29" i="3"/>
  <c r="A30" i="3"/>
  <c r="A31" i="3"/>
  <c r="A32" i="3"/>
  <c r="A33" i="3"/>
  <c r="A34" i="3"/>
  <c r="A35" i="3"/>
  <c r="F27" i="3"/>
  <c r="A27" i="3"/>
  <c r="L21" i="3"/>
  <c r="L20" i="3"/>
  <c r="L19" i="3"/>
  <c r="L18" i="3"/>
  <c r="L17" i="3"/>
  <c r="L16" i="3"/>
  <c r="L15" i="3"/>
  <c r="L14" i="3"/>
  <c r="L13" i="3"/>
  <c r="L12" i="3"/>
  <c r="L11" i="3"/>
  <c r="L10" i="3"/>
  <c r="L9" i="3"/>
  <c r="F26" i="3"/>
  <c r="F25" i="3"/>
  <c r="F24" i="3"/>
  <c r="F23" i="3"/>
  <c r="F22" i="3"/>
  <c r="A26" i="3"/>
  <c r="A25" i="3"/>
  <c r="A24" i="3"/>
  <c r="A23" i="3"/>
  <c r="A22" i="3"/>
  <c r="F21" i="3"/>
  <c r="F20" i="3"/>
  <c r="A21" i="3"/>
  <c r="A20" i="3"/>
  <c r="A8" i="3"/>
  <c r="A9" i="3" s="1"/>
  <c r="A10" i="3" s="1"/>
  <c r="A11" i="3" s="1"/>
  <c r="A12" i="3" s="1"/>
  <c r="A13" i="3" s="1"/>
  <c r="A14" i="3" s="1"/>
  <c r="A15" i="3" s="1"/>
  <c r="A16" i="3" s="1"/>
  <c r="A17" i="3" s="1"/>
  <c r="A18" i="3" s="1"/>
  <c r="A19" i="3" s="1"/>
  <c r="F8" i="3"/>
  <c r="F9" i="3"/>
  <c r="F10" i="3"/>
  <c r="F11" i="3"/>
  <c r="F12" i="3"/>
  <c r="F13" i="3"/>
  <c r="F14" i="3"/>
  <c r="F15" i="3"/>
  <c r="F16" i="3"/>
  <c r="F17" i="3"/>
  <c r="F18" i="3"/>
  <c r="F19" i="3"/>
  <c r="F7" i="3"/>
  <c r="A7" i="3"/>
  <c r="A6" i="3"/>
  <c r="F6" i="3"/>
  <c r="F5" i="3"/>
</calcChain>
</file>

<file path=xl/sharedStrings.xml><?xml version="1.0" encoding="utf-8"?>
<sst xmlns="http://schemas.openxmlformats.org/spreadsheetml/2006/main" count="399" uniqueCount="119">
  <si>
    <t>Count</t>
  </si>
  <si>
    <t>Party Name</t>
  </si>
  <si>
    <t>DR Set #</t>
  </si>
  <si>
    <t>Question ID</t>
  </si>
  <si>
    <t>Response</t>
  </si>
  <si>
    <t>Requestor</t>
  </si>
  <si>
    <t>Date Received</t>
  </si>
  <si>
    <t>Final Due Date</t>
  </si>
  <si>
    <t>NDA</t>
  </si>
  <si>
    <t>Category</t>
  </si>
  <si>
    <t>Subcategory</t>
  </si>
  <si>
    <t>WMP 
Section</t>
  </si>
  <si>
    <t>Q#</t>
  </si>
  <si>
    <t>Data Request Question</t>
  </si>
  <si>
    <t xml:space="preserve">Link to data requests and response: https://www.bvesinc.com/safety/wildfire-mitigation-plan/ </t>
  </si>
  <si>
    <t>Data Request</t>
  </si>
  <si>
    <t>Links</t>
  </si>
  <si>
    <t>Date Sent</t>
  </si>
  <si>
    <t>N/A</t>
  </si>
  <si>
    <t># of Attachments</t>
  </si>
  <si>
    <t>Confidential (Y or N)</t>
  </si>
  <si>
    <t xml:space="preserve">2026-2028 WMP Data Request Log </t>
  </si>
  <si>
    <t>Bear Valley Electric Service, Inc.</t>
  </si>
  <si>
    <t>SPD</t>
  </si>
  <si>
    <t>Tyler Dunaway</t>
  </si>
  <si>
    <t>No</t>
  </si>
  <si>
    <t>2026-2028 WMP R0 presubmission submitted via Kiteworks</t>
  </si>
  <si>
    <t>OEIS</t>
  </si>
  <si>
    <t>P-WMP_2025-BVES</t>
  </si>
  <si>
    <t>001</t>
  </si>
  <si>
    <t>BVES_2025</t>
  </si>
  <si>
    <t xml:space="preserve">	Regarding Wood and Slash Management Tracking:
On page 209 of its 2026-2028 WMP, BVES states, "Per the contract with the vegetation management contractor, crews are responsible to remove all wood and slash and properly dispose of them to appropriate waste centers."
a.	Does BVES document and track the management of slash and woody debris that is a byproduct of VM work?
i.	If yes, describe the documentation and record keeping methods used, and what data fields are recorded as part of the project tracking process?
ii.	If no, explain how BVES ensures wood and slash management is complete in all VM treatment areas according to internal procedures and standards, and how BVES plans to integrate wood and slash debris management tracking into internal procedures similar to tracking the completion of other VM work.</t>
  </si>
  <si>
    <t>Regarding Integrated Vegetation Management:
On page 211 of BVES’s 2026-2028 WMP, it states that "BVES does not have any dedicated initiatives under this activity but does intend to move to making a dedicated effort toward this activity and to evolve it into an initiative." BVES adds that “during the
period of this WMP, the Wildfire Mitigation and Reliability Engineer will develop procedures as these programs evolve and are implemented.”
a.	Describe the process and timeline for developing integrated vegetation management activities. Specifically:
i.	The steps BVES plans to take to formalize its efforts to “replace fast growing non-native species with slow growing native species.”
ii.	The steps BVES plans to take to formalize managing vegetation along distribution rights-of-way to promote the success of low-growing, native, power-line compatible plant communities.</t>
  </si>
  <si>
    <t>Provide the confidential version of the pre-submission version of the WMP that was submitted to the Office of Energy Infrastructure Safety on 3/14/2025. </t>
  </si>
  <si>
    <t>Regarding Vegetation Management Planning Partnerships:
The WMP Guidelines for Section 9.8 Partnerships defines "partnerships" as "the combining of resources, expertise, and efforts to accomplish agreed upon objectives related to wildfire risk reduction achieved through vegetation management." On page 211 of its 2026-2028 WMP, BVES states that it, "does not currently have any formal partnerships that are associated with the vegetation management program,” yet BVES describes collaborations related to vegetation and fuels management in several other initiatives (e.g., 9.4 and 9.7). BVES briefly describes collaborations with the City of Big Bear Lake, local Fire Departments, and the US Forest Service that include "preventative vegetation management, corrective vegetation clearance, and emergency vegetation clearance," (p. 207, BVES 2026-2028 Base WMP). BVES also states that it is a "member of the Inland Empire Fire Safe Alliance and Big Bear Fire Safe"(p. 210, BVES 2026-2028 Base WMP).
a.	Clarify why BVES states there are no partnerships associated with VM work, yet describes collaborations in other VM-related sections of the 2026-28 WMP.
b.	Describe the process and specific outcomes of collaborative efforts with the City of Big Bear Lake, local Fire Departments, and the US Forest Service.
c.	Provide a copy of the vegetation management plan BVES developed with the aforementioned partners.
d.	Clarify BVES's role and contributions to the Inland Empire Fire Safe Alliance and Big Bear Fire Safe.</t>
  </si>
  <si>
    <t>Regarding Drip Line Clearance
The Clearance sub-sections of the Inspections section (e.g. WMP section 9.2.1.3, pg. 186) of the WMP refer to “Drip Line” clearance.
a.	Provide a detailed description of the portion of the utility right of way managed to maintain Drip Line clearance.
b.	Provide a cross-sectional diagram of the utility right of way indicating the portion managed to maintain Drip Line clearance.</t>
  </si>
  <si>
    <t>Regarding Vegetation Management Procedures:
The WMP Guidelines state that “the electrical corporation must list the procedures, including the version(s) and effective date(s), for the inspection activity (program).” (p. 108, Wildfire Mitigation Plan Guidelines)
For each program listed below, if procedure documents exist:
a.	Provide the procedure document(s), including version(s) and effective date(s).
b.	If procedure documents do not exist:
i.	Explain why BVES does not have procedure document(s) for these programs.
ii.	Provide any plans BVES has to create procedure document(s) for these programs.
Vegetation Management Programs covered by this question:
1.	Detailed Inspection (Tracking ID: VM_1)
2.	Patrol inspections (Tracking ID: VM_2)
3.	UAV Photography/Videography (Tracking ID: VM_3)
4.	LiDAR Inspection (Tracking ID: VM_4)
5.	3rd Party Ground Patrol (Tracking ID: VM_5)
6.	Substation Inspection (Tracking ID: VM_6)
7.	Satellite imaging inspection (Tracking ID: VM_7)
8.	Fall-in Mitigation and High-risk Species (Tracking ID: VM_8)
9.	Clearance (Tracking ID: VM_9)
10.	Pole Clearing (Tracking ID: VM_10)
11.	Wood and Slash Management (Tracking ID: VM_11)
12.	Substation defensible space (Tracking ID: VM_12)
13.	Emergency Response Vegetation Management (Tracking ID: VM_13)
14.	Post-fire Service Restoration (Tracking ID: VM_14)
15.	Vegetation Management Quality Assurance / Quality Control (Tracking ID: VM_15)
16.	Vegetation Management Open Work Orders (Tracking ID: VM_16)
17.	Vegetation Management Qualifications and Training (Tracking ID: VM_17)</t>
  </si>
  <si>
    <t>Regarding BVES-25U-05. Vegetation Management Remote Sensing Evaluation:
The response to BVES-25U-05 lists three data outputs for satellite and lidar inspections (p. D- 113, BVES 2026-2028 Base WMP).
a.	For “Criticality Score,” describe:
i.	The inputs used to calculate the output.
ii.	The calculation(s) used to calculate the output.
iii.	The range of possible output values.
iv.	Output value threshold(s) BVES uses for vegetation management decision making.
b.	For “Hazard Tree Risk,” describe:
i.	The inputs used to calculate the output.
ii.	The calculation(s) used to calculate the output.
iii.	The range of possible output values.
iv.	Output value threshold(s) BVES uses for vegetation management decision making.
c.	For “Grow-in Risk,” describe:
i.	The inputs used to calculate the output.
ii.	The calculation(s) used to calculate the output.
iii.	The range of possible output values.
iv.	Output value threshold(s) BVES uses for vegetation management decision making.</t>
  </si>
  <si>
    <t>Regarding Quality Control Pruning and Removal Checks:
On page 219 of its 2026-2028 WMP, BVES indicates that it performs 72 random checks to assess “the quality of recent vegetation clearance activities.” On page 216 of its 2026-2028 WMP, BVES lists 72 as the sample size of circuit miles for Fall-in Mitigation and High-Risk Species (VM_8), and Clearance (VM_9) quality control activities.
a.	Does BVES audit one circuit mile at each of the 72 check locations?
i.	If yes, how does BVES expand each of the 72 randomly-selected locations into a complete circuit mile? (e.g., the randomly-selected location is used as the starting point of the audited circuit mile)
ii.	If no, describe what the population and sample unit is for VM_8 and VM_9 quality control activities.</t>
  </si>
  <si>
    <t xml:space="preserve">Regarding Asset Inspection Risk Reduction Calculations in Table 8-1:
In Table 8-1, BVES provides an estimated percent risk reduction of 4.65 for each of its asset inspection programs (GD_22 to GD_28). Table 5-2 discusses risk mitigation factors, and states that Risk Mitigation = Bare Wire Circuit Miles *2.
a. Provide the percent risk reduction calculations for patrol inspections and detailed distribution inspections (GD_22 to GD_28) for 2026.
</t>
  </si>
  <si>
    <t>Regarding UAV Videography/Photography Inspections:
a.	Provide all supporting documentation for UAV videography/photography inspections, including:
i.	Any drone operator instructions, processes, and requirements.
ii.	Any inspector instructions, processes and requirements for photography/video review.</t>
  </si>
  <si>
    <t>Regarding UAV Thermography Inspections:
a.	Provide all supporting documentation for UAV thermography inspections, including:
i.	Any drone operator instructions, processes, and requirements
ii.	Any inspector instructions, processes and requirements for thermography review.
b.	Discuss the methodology used by BVES to schedule thermography inspections, including whether factors such as circuit loading and/or ambient temperatures are considered.</t>
  </si>
  <si>
    <t>Regarding Connector and Conductor Equipment Failure Rates:
In section 8.4 of its WMP, BVES provides the failure rates of various equipment types. BVES states that it has experienced four connector failures and four conductor failures in the past three years.
a.	Does BVES track conductor failures separately from connector failures?
b.	Discuss BVES’s process for identifying and tracking equipment failures.</t>
  </si>
  <si>
    <t>Regarding Risk Model Updates:
a.	On page 56 of its 2026-2028 Base WMP, BVES states that it “currently utilizes a long- term extreme-event scenario developed in coordination with Technosylva” but the reference for where that is summarized is -noted as “Error! Reference source not found.” Provide this reference.
b.	In Table 5-4: Summary of Risk Models, BVES notes that PEDS risk components are deferred to a future update (p. 58, BVES’s 2026-2028 Base WMP).
i.	Provide the timeline for evaluating and implementing PEDS risk into its risk modeling.
ii.	Clarify in what “future update” BVES intends to have PEDS risk components completed.</t>
  </si>
  <si>
    <t>Regarding Risk Model Review and Validation:
On page 66 of its 2026-2028 Base WMP, BVES states: “a risk assessment improvement activity has been added to establish a process and protocol for 1) sharing of data, 2) validating that data used is correct, 3) establishing a data schema such that the correct ‘source of truth’ is used, and finally setting up a periodicity for data updates such that the data is received in timely manner.”
a.	Provide documentation relating to the risk assessment improvement activity discussed in the quotation above, including the process and protocols relating to the three components listed in the quotation above.</t>
  </si>
  <si>
    <t>Regarding Overall Utility Risk Scores:
BVES provides details on its prioritized areas and top risk circuits in Table 5-5 (p. 62, BVES’s 2026-2028 Base WMP), Table 6-1 (pp. 75-77, BVES’s 2026-2028 Base WMP) and Table 6-4 (pp.
97-98, BVES’s 2026-2028 Base WMP).
a.	The overall utility risk scores provided in Table 5.5 and Table 6-1 do not match Table 6-4, including the ranking of the top-risk circuits.
i.	Explain the discrepancies in overall utility risk scores between Table 5.5/Table 6-1 and Table 6-4.
ii.	Discuss how the overall utility risk scores in each table were calculated.
b.	The risk ranking in Table 5-5 differs from the priority order in Table 6-1.
i.	Explain why the rankings differ between Table 5-5 and 6-1.
ii.	Discuss how the ranking order for each table was determined.
c.	Regarding Table 6-1:
i.	Provide the total overall utility risk for BVES’s service territory used to calculate the percentages for each circuit.
ii.	Provide the total number of circuits within BVES’s service territory used to determine the prioritized areas.
iii.	The following circuits list “None” as the associated risk drivers: Erwin Lake and Shay. List the risk drivers present along these circuits that are contributing to Erwin Lake and Shay being top risk circuits.
d.	Regarding Table 6-4:
i.	Provide the total overall utility risk for BVES’s service territory based on the risk scores.
ii.	Provide the total number of circuits within BVES’s service territory used to determine the top-risk circuits.
e.	In response to BVES-23B-07 (p. D-381, BVES’s 2026-2028 Base WMP), BVES lists the following as areas of highest risk:
•	Holcomb 4kV (North Shore Big Bear City Area): Gird hardening planned for 2026.
•	Boulder 4kV (Boulder Bay Area): Gird hardening planned for 2026 and  2028.
•	North Shore 4kV (Fawnskin Area): Gird hardening planned for 2027 and 2028.
•	Pioneer 4kV (Baldwin Lake Area): Gird hardening planned for 2027.
•	Clubview 4kV (Moonridge Area): Gird hardening planned for 2028
i.	Table 5-5 lists Shay as the second top-risk circuit. Explain why Shay is not included in Table 6-4 and does not have any hardening planned from 2026 to 2028.
ii.	Table 5-5 lists Goldmine as the fourth top-risk circuit. Explain why Goldmine is not included in Table 6-4 and does not have any hardening planned from 2026 to 2028.
iii.	Explain why Pioneer is not included in Table 6-1.</t>
  </si>
  <si>
    <t>Blythe Denten</t>
  </si>
  <si>
    <t>a) Wildfire Mitigation &amp; Reliability Engineer reviews and assesses 100% of the finding that inspectors identify.
b) The Wildfire Mitigation &amp; Reliability Engineer is responsible for all aspects of vegetation management programs and inspection.</t>
  </si>
  <si>
    <t xml:space="preserve">BVES tracks the removal of all wood and slash byproduct. After VM work occurs, the BVES contracted crews will record whether or not they remove the slash within the vegetation management enterprise system. Once it is documented in the enterprise system, the contracted forester, which conducts 100% QC on all vegetation management work, looks to ensure that no slash is left at the work site. This data is also held within the vegetation management enterprise system. </t>
  </si>
  <si>
    <t>BVES plans to begin discussions with an organization called Blue Forest along with the Forest Service to help create a plan for areas around BVES service territory to increase forest health while restoring a more fire resilient forest structure. This plan will target non-native species for removal. BVES had the first meeting with these organizations on 4/23/2025. BVES is also attempting to partner with other Southern California mountain community groups to help with the health of the surrounding forest and target non-native fast-growing vegetation.
Additionally, BVES documents all fast-growing vegetation within the vegetation management enterprise system. When it is possible, these trees are removed by BVES crews. BVES has a “Right Tree Right Place” program in place. Informational material is on the company website and is also handed out at committee events such as Earth Day.</t>
  </si>
  <si>
    <t xml:space="preserve">BVES does not have any formal partnerships with outside agencies. BVES does collaborate with many outside agencies with productive verbal meetings. Some examples of these meetings are with the City of Big Bear Lake Code Enforcement, U.S. Forest Service, and Big Bear Fire Department Fire Marshals to discuss dead or dying trees that may need to be removed or discussions about ways to help reduce fuels within the Big Bear Lake community. Big Bear is a small community where these discussions are very frequent and productive. BVES does not have a written vegetation management plan with any of these organizations. 
BVES is a participating member in the Inland Empire Fire Safe Alliance. BVES is working with the Inland Fire Safe Alliance along with Mountain Rim Fire Safe Council to help establish the Big Bear Fire Safe Council. BVES attended meetings in 2024 in the Big Bear Community aimed at setting up the Big Bear Fire Safe Council. </t>
  </si>
  <si>
    <t xml:space="preserve">BVES is managing existing trees within the dripline areas of the right of ways. The drip line radius trimming standards state that a trim is initiated at 72 inches and vegetation is removed out to 12 feet from the conductors. BVES also removes trees under the lines when it is appropriate to do so. </t>
  </si>
  <si>
    <t xml:space="preserve">1.	Detailed Inspection (Tracking ID: VM_1)
•	See document “BVES GO 165 Procedures” dated July 1, 2020.
2.	Patrol inspections (Tracking ID: VM_2)
•	See document “BVES GO 165 Procedures” dated July 1, 2020.
3.	UAV Photography/Videography (Tracking ID: VM_3)
•	See document “UAV Inspection Scope of work” dated March 18, 2021.
4.	LiDAR Inspection (Tracking ID: VM_4)
•	See document “LiDAR Inspection Scope of work” dated February 23, 2024.
5.	3rd Party Ground Patrol (Tracking ID: VM_5)
•	See document “See document “BVES GO 165 Procedures” dated July 1, 2020.
6.	Substation Inspection (Tracking ID: VM_6)
•	See document “GO-174 Substation Inspection procedures” dated 9/30/2014.
7.	Satellite imaging inspection (Tracking ID: VM_7)
See document “Satellite imaging inspection Scope of work” dated June 1, 2023.
8.	Fall-in Mitigation and High-risk Species (Tracking ID: VM_8)
•	See document “BVES INC VM and VM QC Programs Policy and Procedures R1” dated October 6, 2021.
9.	Clearance (Tracking ID: VM_9)
•	See document “BVES INC VM and VM QC Programs Policy and Procedures R1” dated October 6, 2021.
10.	Pole Clearing (Tracking ID: VM_10)
•	See document “BVES INC VM and VM QC Programs Policy and Procedures R1” dated October 6, 2021.
11.	Wood and Slash Management (Tracking ID: VM_11)
•	See document “Vegetation Management Crew Procedures” Page 10, dated September 25,2020.
12.	Substation defensible space (Tracking ID: VM_12)
•	See document “BVES does not currently have a written procedure for substation defensible space. BVES is working on updating the “BVES INC VM and VM QC Programs Policy and Procedures R1” that will include Open Work Order procedures. BVES plans to complete an updated policy in 2025.
13.	Emergency Response Vegetation Management (Tracking ID: VM_13)
•	See document “Vegetation Management Crew Procedures” Page 6, dated September 25,2020.
14.	Post-fire Service Restoration (Tracking ID: VM_14)
•	See document “Vegetation Management Crew Procedures” Dated September 25,2020.
15.	Vegetation Management Quality Assurance / Quality Control (Tracking ID: VM_15)
•	See document “BVES INC VM and VM QC Programs Policy and Procedures R1” dated October 6, 2021.
16.	Vegetation Management Open Work Orders (Tracking ID: VM_16)
•	BVES does not currently have a written procedure for open work orders. BVES is working on updating the “BVES INC VM and VM QC Programs Policy and Procedures R1” that will include Open Work Order procedures. BVES plans to complete an updated policy in 2025.
17.	Vegetation Management Qualifications and Training (Tracking ID: VM_17)
•	BVES does not currently have a written procedure for vegetation management Qualifications and training. All contractors are required to provide BVES with qualified personnel. </t>
  </si>
  <si>
    <t xml:space="preserve">
Criticality Score
The inputs used to calculate the output: Vegetation conditions: Minimum Vegetation Clearance 
Span level network attributes: Voltage, Phase, Customers Downstream 
The calculation(s) used to calculate the output: Span level score is computed based on 2 primary dimensions:
•	Impact of an outage – determined by: Minimum Vegetation Clearance, which indicates how close the vegetation is to the closest conductor 
•	Likelihood of an outage – determined by: Voltage, Phase, Customers Downstream, which serves as a proxy for network vulnerability and potential exposure
•	Each of these components is normalized to ensure consistency across varying circuit characteristics 
•	Final Span score is the calculated as the product normalized impact and likelihood score 
•	The span level score is then aggregated at higher levels (segment, circuit, grid) to generate a composite criticality score that supports prioritization and risk-based decision making
The range of possible output values:
0 – 100
BVES uses the Criticality Score two different ways. The first is for planning the next years routine work. The highest scores are prioritized to be trimmed before areas that have lower scores. The second way BVES uses this metric is for spot trimming. Higher scores for areas that are not part of the routine trim plan will be inspected and remediated. BVES has not yet identified a threshold score that would immediately trigger VM work. BVES has not had enough experience with the score to create that threshold.
Hazard Tree Risk
The inputs used to calculate the output:
Within a 300 ft. corridor (150 ft. either side of the centerline) conditions are recorded for all detected discrete vegetation areas (~10-200 sqft.) 
•	Vegetation Conditions: Health Estimation: (Healthy/Unhealthy), Height, Area, Distance to closest conductor 
•	Striking Potential (Y/N): Y if vegetation height &gt; distance to closest conductor  
•	Feeder/Circuit Segmentation: Protective Devices (Fuses) 
The calculation(s) used to calculate the output: 
High: Segment contains one discrete vegetation area where (Striking Potential=Y &amp; Health Estimation=Unhealthy) 
Medium: Segment contains one discrete vegetation area where (Striking Potential=Y &amp; Health Estimation=Healthy) 
Low: Segment does not meet criteria for Medium or High 
The range of possible output values: 
Risk Score is given at the segment level: Low, Medium, High
BVES uses the Hazard Tree Risk score to identify dead or dying trees. All high-risk trees are inspected annually. 
Grow In Risk
The inputs used to calculate the output:
•	Vegetation conditions: Minimum vegetation radial clearance from the outermost conductor 
•	Feeder/Circuit Segmentation: Protective Devices (Fuses) 
The calculation(s) used to calculate the output:
Risk is scored by span-level clearance: High (0-6 ft.), Medium (6-9 ft.), Low (9+ ft.) 
High: 20% of segment length have vegetation encroachment within 6ft. from the closest conductor line 
Medium: when either 50% of its length falls within the 6-9 ft range or 50% of its length falls within the 0-9 ft range from the closest conductor line 
Low: when the segment does not fall below any of the above categories 
The range of possible output values: 
Risk Score is given at the segment level: Low, Medium, High
BVES uses Grow In Risk to help identify areas that need additional inspection. When the findings or the inspection are provided to BVES, The contracted forester will go out and inspect the segments that have a high score for Grow In. </t>
  </si>
  <si>
    <t xml:space="preserve">The 72 randomly selected areas are not associated with each circuit mile that is part of the routine trimming. There are two QC activities that BVES conducts. The first is the contracted certified arborist conducts a QC 100% of the vegetation management crews work. The contracted forester is embedded on BVES’s staff and is independent from the contracted vegetation crews (different company). The second QC (72 random QCs) is conducted by BVES employees. The population of the work is all vegetation work that is completed, that includes routine work and non-routine work. The minimum the sample units are at least 10% QC of all work completed.  </t>
  </si>
  <si>
    <t>Q.08.a. The risk reductions noted in Table 8-1 were developed using Risk-Based Decision-Making Framework that aligns with the safety model approach for Small and Multi-Jurisdictional Utilities (SMJU) provided in CPUC D.19-04-020 issued May 6, 2019. This approach to risk management includes the basic tenets of the International Standardization
Organization’s “Risk Management – Principles and Guidelines” (“ISO 31000”). 
This Risk Register evaluates the enterprise risk reduction relative to the cost of the mitigation using the Risk Spend Efficiency (RSE) analysis. This analysis focuses on a review of ongoing and potential new projects to mitigate the primary risk event, which in this case is “Wildfire – Threats to Public Safety.”  The enterprise risk evaluation considers a reasonable worst-case scenario for the primary risk event. For each primary risk event, BVES determined the frequency of occurrence and impact scores using a qualitative risk assessment tool that utilizes a 7x7 logarithmic score matrix to assess risk based on the following factors:
•	Personal and public safety
•	System reliability impacts
•	Regulatory compliance and legal implications
•	Quality of service to customers
•	Environmental impacts</t>
  </si>
  <si>
    <t>See Document “2025 BVES Drone Collection Methodology” for information about the UAV inspections.</t>
  </si>
  <si>
    <t>See document “DRG Infrared Scanning Guidelines” for information about the UAV Thermography.</t>
  </si>
  <si>
    <t>Q.011.a. Yes
Q.011.b. The source for the failure data was the BVES outage logs. BVES documents equipment failures for connectors and conductors in the Outage Log.</t>
  </si>
  <si>
    <t>a.	The correct reference where the long-term extreme-event scenario is summarized in Table 5-3 on page 56 of the 2026-2028 Base WMP, and reproduced below:
Table 5-3
Scenario ID	Extreme-Event Scenario	Purpose
ES1	2030 Climate Conditions (mostly concerned with fuel levels and moisture)	Assess if climate change, as well as any resulting changes in wildfire consequence, may influence BVES’s existing grid hardening strategy.
b.	
i.	As stated on page 70 in Table 5-6 of the 2026-2028 Base WMP, proposed improvement RA-1-C to evaluate and implement PEDS risk into the Direxyon model that BVES utilizes is expected to occur in Q4 of 2026.
ii.	BVES expects to have the Table 5-4 PEDS risk sections updated in the 2026 yearly update to the WMP.</t>
  </si>
  <si>
    <t xml:space="preserve">a.	As stated on page 68 of the 2026-2028 Base WMP, this risk assessment activity is identified as RA-2-A and will be developed in Q4 2025, as identified in Table 5-6.
</t>
  </si>
  <si>
    <t>a.	
i.	Unlike other tables, Table 6-4 was based solely off of the Fire Safety Circuit Matrix, since it is the only set of data with prior year calculations, as we have been improving our risk modelling capabilities with additional models.
ii.	As stated in section 5.2.2.3 of the 2026-2028 Base WMP, Tables 5-5/6-1 utilized a normalized weighted average of several risk calculators including FireSight consequence, PSPS risk, and the Fire Safety Circuit Matrix, while Table 6-4 was based solely off of the Fire Safety Circuit Matrix.
b.	
i.	As stated on page 73 of the 2026-2028 Base WMP, feasibility constraints affect the priority of risk mitigation initiatives. For example, some circuits with significant consequence-driven risk have already undergone significant mitigation efforts, and it is infeasible to focus significant amounts of money for marginal reductions in risk. For example, although Shay circuit has a significant amount of risk due to a significant number of buildings in the area, its conductor has already been fully covered, and it is not feasible to prioritize it at this time.
ii.	As stated on page 73 of the 2026-2028 Base WMP, Table 5-5 was ranked based on risk impact, while Table 6-1 took rankings from Table 5-5 as input, but also considered other factors such as jurisdictional considerations, cost, evacuation route prioritization, and 98th percentile acres burnt.
c.	
i.	The total overall utility risk is the sum of risk of all overhead circuits, for a total of 8.45 risk units.
ii.	BVES used 23 circuits to determine prioritizations.
iii.	Per BVES’ methodology, risk scores are a combination of Fire Safety Circuit Matrix risk driver values and FireSight risk consequence values. For Erwin and Shay circuits, there is no risk from the Fire Safety Circuit Matrix, which focuses on the risk contribution of bare overhead conductors. The risk score is based off of FireSight consequences of 98th percentile acres burnt.
d.	
i.	In Figure 6-1 of the 2026-2028 Base WMP, the total annual risk is presented for the time period of 2019 through 2028. For convenience, the data are tabulated below:
2019	2020	2021	2022	2023	2024	2025	2026	2027	2028
115969	110745	90386	81829	74354	38662	34701	31469	28007	23667
ii.	BVES used 23 circuits to determine prioritizations.
e.	
i.	As identified in Table 6-1 of the 2026-2028 Base WMP, Shay circuit is not a top-priority circuit at this time, as it is already fully covered.
ii.	As identified in BVES-23-07, BVES used the FireSight model to prioritize grid hardening, and Goldmine circuit was not in the top ten highest risk circuits.
iii.	As shown on page 77 of the 2026-2028 Base WMP, Pioneer circuit is included in Table 6-1.</t>
  </si>
  <si>
    <t>Q01.	Regarding Detailed Inspection VM_1:
On page 187 of its 2026-2028 Base WMP, BVES states “Bear Valley conducts detailed inspections using a mix of schedule and risk prioritization in determining which circuits are to be inspected.”
a.	Provide the risk prioritization process used for detailed inspections including:
i.	Any models used to estimate risk.
ii.	Model inputs used for risk prioritization calculations.
iii.	Model outputs used for risk prioritization, including output ranges and units.
iv.	Circuit ranking procedure.
b.	Provide criteria used to balance scheduling and risk prioritization for determining which circuits are to be inspected.</t>
  </si>
  <si>
    <t xml:space="preserve">	a) Bear Valley is required to inspect overhead systems every five years. Bear Valley inspects unhardened (bare conductor systems) a minimum of every three years on a risk prioritization basis and hardened covered conductor systems every five years. All of Bear Valley’s unhardened bare conductor circuits are located in the HFTD Tier 2. Table 5-5 Summary of Top-Risk Circuits, Segments, or Spans and Table 6-1 List of Prioritized Areas in an Electrical Corporations Service Territory Based on Overall Utility Risk provide risk ranking of each circuit. The risk ranking is driven by the FireSight model (Technosylva) and the Fire Safety Matrix Model. Bear Valley annually provides the most recent asset and vegetation management information to Technosylva as an input to the FireSight model for risk prioritization calculations.  Both models are described in Section 5.2.2.3. Risk.
	b) Bear Valley will ensure the schedule meets the 5-year requirement of GO-165 and that the bare conductor sections of the circuits are conducted on a three-year visit schedule. The risk ranking of the circuits drives which circuits will be inspected first in a given year.</t>
  </si>
  <si>
    <t>Q02.	Regarding Quality Control Supervisory Staff:
On page 220 of its 2026-2028 WMP, BVES states that “QA/QC of distribution Detailed Inspections (VM_1) and Patrol Inspections (VM_2) conducted by Bear Valley’s Field Inspector will include a supervisor’s review and assessment of 100% of the findings identified during inspection. This will be conducted within 1 month of the inspection.”
a.	Provide the worker title of the supervisor who reviews and assesses 100% of the findings that inspectors identify.
b.	Describe the supervisor’s job responsibilities related to BVES vegetation management activities that are in addition to reviewing the work of inspectors.</t>
  </si>
  <si>
    <t>002</t>
  </si>
  <si>
    <t>003</t>
  </si>
  <si>
    <t>Q01.	Regarding Vegetation Management Trainings:
A column in Table 9-9 titled “References to Electrical Corporation Training / Qualification Programs” contains “N/A” in each cell. On page 227, BVES states that “Specific training requirements are provided in Table 9[-]9 Vegetation Management Qualifications and Training.”
a.	Clarify the meaning of “N/A” in the column titled “References to Electrical Corporation Training / Qualification Programs” in Table 9-9.
b.	Clarify in which column of Table 9-9 Energy Safety can locate the “Specific training requirements.”</t>
  </si>
  <si>
    <t>Q02.	Regarding Oil Filled Aerial Recloser Replacement Activity:
In its 2026-2028 Base WMP, BVES’s Switch and Field Device Automation (GD_8) activity provides targets for switches connected to SCADA. Additionally on page 154, under the same tracking ID, BVES states that in 2023 it started to automate switch and field devices, and it plans to replace the remaining oil filled Aerial Reclosers with Vacuum Interrupter Pulse Closing switches by the end of 2026.
a. Provide the estimated number of remaining oil filled Aerial Reclosers at the end of 2025 that BVES is targeting to replace in 2026.</t>
  </si>
  <si>
    <t>Q03.	Regarding Current link for BVES AFN Plan:
Starting on page 285 of its 2026-2028 Base WMP in section 11, the BVES mentions its AFN Plan but the link provided is broken.
a. Provide an updated link as well as the BVES AFN Plan document itself for reference.</t>
  </si>
  <si>
    <t>Q04.	Regarding Response to ACI BVES-25U-05:
On page D-393 of the 2026-2028 Base WMP, BVES discusses advantages and disadvantages of satellite-based inspections. In the table ranking “Satellite-based inspections with ground-based inspections” as the third most effective method of four methods, BVES states satellite “Lacks the thoroughness and accuracy of LiDAR. Satellite inspection is somewhat blocked by the canopy that exists above distribution circuits.” In the conclusory paragraph, BVES states “Bear Valley’s entire service area is in the HFTD in a heavily treed mountainous area. The canopy above distribution lines poses a challenge to inspection from above.”
Given the statements above:
a.	Expand on the discussion within BVES’s response to BVES-25U-05 to explain how satellite-based inspection add efficiency, effectiveness, and risk-reduction to LiDAR and ground inspections. In this explanation, account for the tree cover of BVES’s territory, and the lower thoroughness and accuracy of satellite-based inspection.
b.	Explain how BVES’s inspection strategy and inspection priorities are informed by satellite-based inspection results.
c.	Provide documentation showing a decision about inspection strategy and/or priorities that was informed by satellite-based inspection results.</t>
  </si>
  <si>
    <t>Q05.	Regarding Response to ACI BVES-25U-01:
On pages D-379 to D-380 of its 2026-2028 Base WMP, BVES provides a description of WMP Joint IOU Monthly Meetings relating to various WMP topics in which BVES collaborates with other IOUs.
a.	Specify who hosts these meetings.
b.	Provide a list of meetings held from January 2024 to February 2025 that BVES attended, including:
i.	The date the meeting was held
ii.	The topic(s) covered during each meeting
c.	BVES also discusses how “utilities also collaborate by participating in various industry related events.” (p. D-379). Provide a list of the industry related events BVES attended or participated in from January 2024 to February 2025, including:</t>
  </si>
  <si>
    <t xml:space="preserve">https://www.bvesinc.com/safety/wildfire-mitigation-plan </t>
  </si>
  <si>
    <t xml:space="preserve">	a) N/A means that BVES does not have any References to Electrical Corporation Training / Qualification Programs.
	 b) Specific training requirements are listed in the “Minimum Qualifications for Target Role” column.</t>
  </si>
  <si>
    <t>BVES plans to change out the remaining last (4) four oil filled Aerial Reclosers with Vacuum Interrupter Pulse Closing switches by end of 2025. BVES will not have any oil filled Aerial Reclosers to be replace in 2026.</t>
  </si>
  <si>
    <t>Link for BVES AFN Plan filed on February 20, 2025 is provided below:
https://www.bvesinc.com/assets/documents/psps/r.18-12-005_bves-afn-plan-2025-final.pdf</t>
  </si>
  <si>
    <t>A. Satellite-based inspections offer a faster turnaround time compared to LiDAR, enabling more frequent updates and delivering valuable interim insights that complement LiDAR analysis. Satellite imagery can be used to efficiently verify the continued validity of LiDAR results months after a survey or to identify significant changes that may have occurred since. Although limitations such as tree cover, lower resolution, and reduced accuracy prevent satellite imagery from fully replacing LiDAR, its higher-frequency analyses provide added value by supporting more timely, near-real-time risk assessments. 
B. Satellite imaging can be used to rapidly assess power lines following major events, such as wildfires. By leveraging up-to-date imagery, subject matter experts (SMEs) can quickly revisit and adjust previous prioritizations to reflect recent changes that may not have been captured during the last annual update.
C. BVES is still working to incorporate satellite imagery into its strategic planning protocols, and does not have documentation of specific instances of satellite-based risk prioritization at this time.</t>
  </si>
  <si>
    <t xml:space="preserve">	A,B,C) Please see attached document “ Data Request OEIS-P-WMP_2025-BVES-003 RESPONSE Q5”.
	D) As part of the WMP Joint IOU Monthly Meetings and various industry-related events, BVES has identified key lessons learned in areas such as Enhanced Powerline Safety Settings (EPSS), PSPS response, customer impact mitigation, communication/notification improvements, operational coordination standardization, and situational awareness. These insights will be incorporated into the development of the 2026-2028 BVES Wildfire Mitigation Plan (WMP).
	E) BVES has been actively participating in the Statewide Access and Functional Needs/Joint IOU Meeting and the Access and Functional Needs/Joint IOU Collaborative Council Meeting on a quarterly basis. These forums have focused on PSPS-related topics, particularly community vulnerability, where procedures and lessons learned during PSPS events are shared. Additionally, BVES has engaged in other industry events, such as the EUCI Wildfire Mitigation Conference, CEATI Transmission &amp; Distribution Conference, and the IEEE PES T&amp;D Conference and Exposition. These events have provided valuable collaboration on issues related to climate change and vegetation management, further informing BVES's approach to wildfire mitigation. </t>
  </si>
  <si>
    <t>004</t>
  </si>
  <si>
    <t>Q01.	Regarding Protective Settings Study:
On page 167 of the 2026-2028 Base WMP, BVES states “In 2024, Bear Valley engaged an expert power distribution consultant firm to perform an evaluation of the Bear Valley’s device setting policy and provide recommendations to improve settings to reduce the probability of ignitions.”
a. Provide the report from the completed study of BVES’s protective settings on its 10 sample circuits that were performed by the consultant. If the report is subject to any confidentiality claims by the consultant, provide a redacted version of the report.</t>
  </si>
  <si>
    <t>RESPONSE: See document “Q1. BVES-Enhanced Power Line Safety Setting”.</t>
  </si>
  <si>
    <t>Q02.	Regarding Coordination of BVES Fast Curve Trip Settings with SCE Supply Lines:
On page 166 of 2026–2028 Base WMP, BVES discusses that its fast trip settings are dependent on SCE’s devices and asserts that slower settings would cause SCE to trip first, resulting in broader outages.
a.	Provide an explanation of how BVES’s fast curve settings coordinate with SCE’s protection relays at the two power supply points.
i.	Include any reports from coordination studies, settings files, or protection diagrams showing the time-current coordination curves between BVES and SCE protective devices.
b.	If BVES believes SCE would trip first in the event of a localized BVES fault (if BVES delays its trip), provide technical justification or historical examples demonstrating this has occurred or could occur.
ii.	Include documentation that BVES has formally requested protection coordination from SCE if relevant.</t>
  </si>
  <si>
    <t>a) In 2019, BVES began implementing a Fault Isolation and Service Restoration (FLISR) system on its 34KV sub-transmission network. To support this effort, BVES engaged its contractor, S&amp;C, to conduct a coordination study between BVES’s 34KV sub-transmission system and SCE’s supply lines.
The study found that BVES’s 34KV Baldwin and Shay circuits were successfully coordinated with SCE’s Goldhill Supply Line. However, due to limitations in SCE’s protection settings, full coordination could not be achieved with the SCE Zanja Supply Line, which serves the BVES 34KV Radford circuit at the end of the line and is located within the High Fire Threat District (HFTD) Tier 2 &amp; 3 area of the San Bernardino National Forest. Upon completion of the coordination study, BVES requested that SCE modify its protection settings in accordance with the study’s recommendations. However, SCE had already implemented its protective settings and, citing the presence of bare wire on its system, was unwilling to make changes at that time. SCE indicated that additional internal investigation would be required.
In August 2024, BVES held a follow-up meeting with SCE to revisit the issue. During this meeting, BVES informed SCE that it was in the process of upgrading the BVES 34KV Radford line to covered conductors. BVES again requested updated protective settings to reflect this system improvement. SCE is currently in the design phase of reconductoring the Zanja line and, as part of that process, upgraded its recloser controllers. However, SCE opted to retain its existing protection settings at that time. BVES intends to continue working with SCE to resolve the coordination issues and achieve improved system reliability.  See document “Q2. BVES-FLISR Study Final”.
b) According to the S&amp;C coordination study, a high-magnitude fault current downstream of the BVES Radford circuit could cause the BVES Radford relay to delay tripping, resulting in the upstream SCE relay operating first. In February 2024, BVES believes such a fault occurred on the Radford circuit, during which the SCE Zanja relay tripped before the BVES Radford relay. At that time, BVES was preparing to de-energize the Radford line for reconductoring and therefore did not engage with SCE regarding the coordination issue until August 2024. For additional details regarding the August 2024 meeting with SCE, please refer to the Q2a response. BVES remains committed to working collaboratively with SCE to resolve these coordination challenges and improve overall system reliability.</t>
  </si>
  <si>
    <t>Q03.	Regarding BVES’s Vegetation Management Enterprise System:
On page 210 of its 2023-2025 Base WMP, BVES states that “BVES is implementing a new vegetation management enterprise system in 2023 created specifically to meet BVES needs. The program is called ‘iRestore Tree Action Inventory Application.’” On page 294 of its 2026-2028 Base WMP, BVES states that “Bear Valley is implementing a new vegetation management enterprise system,  Intelligent Vegetation Management System (IVMS), in 2025 created specifically to meet Bear Valley’s requirements.”
a.	Provide the following:
i.	A list of the vegetation management data that will be transferred from the iRestore application to the IVMS.
ii.	An explanation of how the vegetation management data will be transferred to IVMS.
iii.	A list of any vegetation management data that will not be transferred from the iRestore application to the IVMS.
iv.	An explanation of how BVES will archive any vegetation management data that is not transferred to IVMS, including how it will ensure future accessibility and recall of this data.
v.	Procedure document(s) that describe the transition from the iRestore application to the IVMS to support the explanations above, if available.</t>
  </si>
  <si>
    <t>Each tree data point from iRestore will be migrated to the IVMS database. Using the GPS coordinates along with all of the tree data will be transferred and a new point will be created within IVMS. All of the data in iRestore are included fields in IVMS, data migration should include all of the data. The only information that will need to be archived are the photos of each work location. BVES is currently working with AiDash on the best way to transfer the images into IVMS. BVES does not currently have any procedure document for this transfer.</t>
  </si>
  <si>
    <t>Q04.	Regarding BVES’s Supervisor Quality Control of Inspection Findings:
On page 220 of its 2026-2028 WMP, BVES indicates that “QA/QC of distribution Detailed Inspections (VM_1) and Patrol Inspections (VM_2) conducted by Bear Valley’s Field Inspector will include a supervisor’s review and assessment of 100% of the findings identified during inspection. This will be conducted within 1 month of the inspection.” BVES also states that “in addition, each year 5% of the inspected facilities will be checked by a qualified inspector other than the person performing the original inspection as a QC check on these inspections.”
a.	Indicate if the supervisor’s QA/QC check is a field review, desktop review, or both a field review and desktop review of the inspector’s findings.
b.	Indicate if the review of 5% of the inspected facilities, by an inspector that is not the original inspector, is a field review, desktop review, or both a field review and desktop review of the inspector’s findings.
c.	Indicate if the review of 5% of the inspected facilities by an inspector, that is not the original inspector, is of:
i.	The current year’s findings only.
ii.	The current year’s findings and previous year’s findings.
iii.	All circuit miles regardless of whether an inspector identified a finding.</t>
  </si>
  <si>
    <t>a) The supervisor review is conducted by a desktop review of the inspected findings. b) The secondary 5% inspection will be a field review of the inspected findings. c) The 5% review will be of the total circuit miles that are inspected.</t>
  </si>
  <si>
    <t>Q05.	Regarding Post-Fire Service Restoration Procedures:
On page 214 of its 2026-2028 WMP, BVES outlines its Post-Fire Service Restoration procedure and states that “Once it is safe for crews to enter into areas that have been impacted by a fire, an inspection will be initiated to identify trees and vegetation that may be hazardous. These inspections are intended to identify trees and vegetation within striking distance to assets that were impacted by a wildland fire. Once the trees are identified as risks, vegetation crews will begin work on removing the trees.” After a wildfire, damaged trees and tree limbs are at a higher risk of failing and impacting re-energized facilities. Therefore, it is important to have detailed post-fire mitigation plans to promptly assess scorched and burned trees. Such details often include prioritization of mitigation activities based on live crown ratios, bark char, needle dieback, species tolerance to fire, bark beetle presence, and other factors.1
a.	Do BVES and/or BVES contractor’s reference post-fire tree risk assessment guides to prioritize vegetation hazard mitigation work after a wildfire?
i.	If yes, provide all post-fire tree risk assessment and prioritization guides used by BVES and/or BVES contractors.
ii.	If no, describe any obstacles to producing post-wildfire tree risk assessment and prioritization guides.</t>
  </si>
  <si>
    <t>a. No.  BVES aims to develop tree risk assessment guides and have them in place by the end of 2026.  Currently, BVES does not see any obstacles to producing post-wildfire tree risk assessment and prioritization guides.  BVES intends to leverage its relationship with the other IOUs that have more mature programs in this area.</t>
  </si>
  <si>
    <t>Q06.	Regarding Circuit Risk Classification:
On page 61 of BVES’s 2026-2028 Base WMP, Figure 5-3 shows different classes of risk circuits.
a. Provide an updated, higher resolution version of this map with a more distinct color coding (such as red for highest risk to green for lowest risk) for the risk classification to improve readability.</t>
  </si>
  <si>
    <t>a.	Please see attached “Q6. 5.5.1 Top Risk Areas HFRA v2”. Please note that the WMP uses the recommended colormap “Viridis” as specified in the WMP Guidelines.</t>
  </si>
  <si>
    <t>Q07.	Regarding Risk Contributors:
On page 62 of BVES's 2026-2028 Base WMP, Table 5-5 shows the top risk contributors of each of the highest risk circuits. The top risk contributor for each circuit is listed as either "None" or "Overhead Bare Wire Length."
a. Provide a version of Table 5-5 with additional detail on the top risk contributors for each circuit in Table 5-5 based on the components in Table 5-1. For example, for circuits with the top risk contributor listed as “Overhead Bare Wire Length,” identify if the top contributor(s) include “Availability of Fuels”, “High Winds” or another risk contributor is the top risk contributor detailed in Table 5-1 for that circuit with overhead bare wire.</t>
  </si>
  <si>
    <t>a.	As noted in Table 5-1 of BVES’s 2026-2028 Base WMP, 10 risk factors are considered in the Fire Safety Circuit Matrix, which is a qualitative risk assessment tool. Risk factors “High Fire Threat District (HFTD)” and “Length of Overhead Bare Wire” are the two dominant contributors to the overall risk score calculation as they include the largest factors. For HFTD Tier 3 circuits, a factor of 10,000 is applied to the length of overhead bare wire. Additionally, risk factor “Length of Overhead Bare Wire” utilizes a risk factor of 200. All other risk factors use significantly smaller factor, and as such they are not top risk contributors.
The “Top Risk Contributors” column in Table 5-5 below has been augmented to note the HTFD, vegetation density (risk factor “Availability of Fuel”), and high wind intensity (risk factor “Susceptibility to High Winds) assignments for each circuit. Additionally, the risk model version column was corrected to indicate that both the Fire Safety Circuit Matrix and FireSight are used to calculate the overall wildfire risk</t>
  </si>
  <si>
    <t>Q08.	Regarding Consequence Risk:
On page B-346 of BVES’s 2026-2028 Base WMP, the map shows varying consequences in locally similar regions. However, based on the description, this figure does not include the likelihood component, such as risk being impacted by the type of equipment causing the ignition.
a. Explain why locally similar regions in close proximity to one another have high changes in the consequence score. For instance, in the circle in screenshot below, there are circuit segments with a rating of 1 to 3 in green mixed in with areas of 8 to 9 in red.
1 United States Department of Agriculture, Post-fire Assessment of Tree Status and Marking Guidelines for Conifers in Oregon and Washington, Revised June 2021, URL:(https://www.fs.usda.gov/rm/pubs_journals/2021/rmrs_2021_hood_s003.pdf).</t>
  </si>
  <si>
    <t xml:space="preserve">a.	The map provided on page B-346 of BVES’s 2026-2028 Base WMP was generated using an early version of the Direxyon model that is being updated. That version of the model was very sensitive to small changes in factors such as grid hardening and AFN populations. The follow-on model is currently in development. </t>
  </si>
  <si>
    <t xml:space="preserve">Q09.	Regarding PSPS Risk:
On page B-349 of BVES’s 2026-2028 Base WMP, the map shows a small region of the service territory which is at a higher PSPS risk than the rest of the service territory, shown circled in red below.
a. Explain why this region is at an elevated risk compared to the other parts of the service territory.
 </t>
  </si>
  <si>
    <t>a.	As stated in the map legend, the map provided on page B-349 of BVES’s 2026-2028 Base WMP is color-coded according to PSPS consequence, NOT PSPS risk. As that small region has a high proportion of AFN customers, its PSPS consequence was calculated to be higher than surrounding regions.</t>
  </si>
  <si>
    <t>005</t>
  </si>
  <si>
    <t>Q01.	Regarding Fire Detection Alerts:
On page 239 of its 2026-2028 Base WMP, BVES states, “The ALERTCalifornia HD cameras employ infrared FLIR sensor technology and AI technology and provide continuous live feeds. System sends alerts for potential smoke/fire locations to San Bernardino County Fire Department resources and provide situational awareness allowing respective parties to better respond to alerts.”
a.	Confirm if BVES only alerts the San Bernardino County Fire department and not its local fire agency (Big Bear Fire Department), CAL FIRE, or the USFS?
i.	If yes, explain why BEVS excludes other cooperating fire agencies in its service area in providing these alerts.</t>
  </si>
  <si>
    <t>Q02.	Regarding Bear Valley’s Primary Distribution System:
a.	For BVES’s primary distribution system as of January 1, 2025:
i.	Provide the number of circuit miles of operational covered conductor.
ii.	Provide the number of circuit miles of operational bare wire.</t>
  </si>
  <si>
    <t>Q03.	Regarding Bear Valley’s Detailed Inspection Targets:
a.	Do BVES’s detailed inspection targets of 55 miles per year in 2026, 2027, and 2028 include both overhead and underground detailed inspection targets?
b.	Provide the detailed overhead and underground inspection targets in the following format:</t>
  </si>
  <si>
    <t>Q04.	Regarding Vegetation Management Procedures and Inspections:
In BVES’s response to OEIS-P-WMP-2025-BVES-001, BVES lists “BVES GO 165 Procedures” as the process document for Detailed Inspection (Tracking ID: VM_1), Patrol Inspections (Tracking ID: VM_2), and 3rd Party Ground Patrol (Tracking ID: VM_5).
a.	Confirm “BVES GO 165 Procedures” is the correct procedures document for the inspection programs listed above.
i.	If yes, for Detailed Inspection (Tracking ID: VM_1), answer the following:
1.	Is this vegetation inspection performed at the same time as an asset inspection listed in WMP section 8.3?
a)	If so, which asset inspection (e.g., Detailed Inspection, Tracking ID: GD_22)?
2.	Is this vegetation inspection performed at the same time, and by the same person, as an asset inspection listed in WMP section 8.3?
a)	If so, which asset inspection (e.g., Detailed Inspection, Tracking ID: GD_22)?
3.	If this is a combined inspection:
a)	Is the primary purpose of this combined inspection to assess vegetation for non-compliant conditions (e.g., clearances)?
b)	Approximately what percentage of inspection time focuses on assessing vegetation for non-compliant conditions?
ii.	If yes, for Patrol Inspections (Tracking ID: VM_2), answer the following:
1.	Is this vegetation inspection performed at the same time as an asset inspection listed in WMP section 8.3?
a)	If so, which asset inspection (e.g., Patrol Inspections, Tracking ID: GD_23)?
2.	Is this vegetation inspection performed at the same time, and by the same person, as an asset inspection listed in WMP section 8.3?
a)	If so, which asset inspection (e.g., Patrol Inspections, Tracking ID: GD_23)?
3.	If this is a combined inspection:
a)	Is the primary purpose of this combined inspection to assess vegetation for non-compliant conditions (e.g., clearances)?
b)	Approximately what percentage of inspection time focuses on assessing vegetation for non-compliant conditions?
iii.	If yes, for 3rd Party Ground Patrol (Tracking ID: VM_5), answer the following:
1.	Is this vegetation inspection performed at the same time as an asset inspection listed in WMP section 8.3?
a)	If so, which asset inspection (e.g., Third-Party Ground Patrol Inspections, Tracking ID: GD_26)?
2.	Is this vegetation inspection performed at the same time, and by the same person, as an asset inspection listed in WMP section 8.3?
a)	If so, which asset inspection (e.g., Third-Party Ground Patrol Inspections, Tracking ID: GD_26)?
3.	If this is a combined inspection:
a)	Is the primary purpose of this combined inspection to assess vegetation for non-compliant conditions (e.g., clearances)?
b)	Approximately what percentage of inspection time focuses on assessing vegetation for non-compliant conditions?</t>
  </si>
  <si>
    <t>Q05.	Regarding Asset Inspection Find rates:
a.	One page 140 of its 2026-2028 Base WMP, BVES indicates in Table 8-2 that the find rates for each type of asset inspection are either 1%, 5%, 10%, or 15%. Provide an explanation of the calculation methods, and any number rounding, used to determine these values.
b.	For UAV thermography, UAV HD, detailed, and intrusive inspections, provide the data BVES used to calculate the asset inspection condition find rate values in Table 8-2 of BVES’s 2026-2028 WMP as an excel attachment. At minimum, the data must include an inspection identifier, inspection type, inspection date, finding, and finding priority level. See example table below:</t>
  </si>
  <si>
    <t>BVES does not exclude other cooperating fire agencies in its service area. BVES alerts San Bernardino County Fire department and local fire agencies such as Big Bear Fire Department, CAL Fire and USFS.</t>
  </si>
  <si>
    <t>As of January 1, 2025, BVES has 67.8 circuit miles of cover conductor and 137.2 circuit miles of bare wire.</t>
  </si>
  <si>
    <t>Yes, the detailed inspections include both overheard and underground assets. See breakdown of milage below.</t>
  </si>
  <si>
    <t xml:space="preserve">Detailed Inspection: 1) Yes, the vegetation detailed inspection VM-1 is conducted at the same time as the assts inspection for GD-22. 2) Yes, the inspection is conducted by the same person at the same time. 3) a) The primary purpose is for the assets to meet all GO-95 and GO-165 standards which include vegetation encroachments. Approximately, 15% of the inspection is dedicated to assessing vegetation.
Patrol Inspection: 1) Yes, the vegetation patrol inspection VM-2 is conducted at the same time as the assts inspection for GD-23. 2) Yes, the inspection is conducted by the same person at the same time. 3) a) The primary purpose is for the assets to meet all GO-95 standards which include vegetation encroachments. Approximately, 15% of the inspection is dedicated to assessing vegetation.
3rd Party Ground Patrol Inspection: 1) Yes, the vegetation patrol inspection VM-5 is conducted at the same time as the assts inspection for GD-26. 2) Yes, the inspection is conducted by the same person at the same time. 3) a) The primary purpose is for the assets to meet all GO-95 standards which include vegetation encroachments. Approximately, 15% of the inspection is dedicated to assessing vegetation.
</t>
  </si>
  <si>
    <t>a) The percentages used on page 140 used estimates that were based on an analysis of past findings. BVES used two different methods for the analysis. Inspections that are conducted by contractors such as UAV, third party ground, patrol and intrusive used the total number of possible findings compared to total number of inspected assets. Detailed and patrol inspections used a 3-year average from 2021-2023. For detailed inspection the total number of poles inspected had to be estimated. For the years 2021-2023 BVES collected detailed inspection data by circuit. For all inspections, percentages were rounded up to the nearest 5% to incorporate any future possible increase in findings. b) See document “5b. Inspection Table” for the full UAV report, detailed inspection report and intrusive inspection report.</t>
  </si>
  <si>
    <t>006</t>
  </si>
  <si>
    <t>Regarding BVES’s Risk Assessment Improvement Plan:
5.7.2	RA-1-B, 5.7.3 RA-1-C, and 5.7.4 RA-2-A are all titled as “Develop verification and validation documentation for ignition model” (pg. 68, BVES’s 2026-2028 Base WMP). However, each of these initiatives have different problem statements, planned improvements, and anticipated benefits.
a.	Explain why these various initiatives share the same initiative title.
b.	For any initiative in which this is not the correct initiative title, provide the correct initiative title.</t>
  </si>
  <si>
    <t>a.	RA-1-B and RA-1-C have the same title because they are both related to improving the Direxyon model. Although the problem statements differ, both call for additional modules to be integrated into the module that will improve the model’s capabilities and further validate it.
b.	There is a typo on page 68 of BVES’s 2026-2028 Base WMP. As shown in Table 5-6 of BVES’s 2026-2028 Base WMP, RA-2-A should be titled “Develop wildfire mitigation programs and procedures to support use of integrated models.”</t>
  </si>
  <si>
    <t>Regarding BVES’s Quality Assurance and Quality Control for Risk:
In BVES’s 2026-2028 Base WMP, BVES provides the same description and verbatim content for its quality assurance and quality control for its risk model in section 5.6 and section 5.6.1, referencing Technoylva’s independent review through Guide ASTM E 1355.
a. If the repetition of the content for these two sections was not intended, provide an updated version of these sections with the corrected content.</t>
  </si>
  <si>
    <t>Regarding BVES’s Pole Clearing Target (VM-10):
On page 181 of its 2026-2028 Base WMP, BVES sets annual targets in 2026, 2027, and 2028 of 70 poles. On page 207 of BVES’s 2026-2028 Base WMP, BVES states “Bear Valley has created a plan to complete pole clearing operations on all poles that are included in the Radford Line (sub-transmission). This line is in a remote forest area inaccessible by roads. These assets are in the HFTD Tier 3. This section of the service territory will have an annual clearing of all flammable material and vegetation in a 10-foot radius around the base of every pole.”
a.	Of the 70 poles targeted for pole clearing specify how many of those poles:
i.	Are part of BVES’s Radford Line (sub-transmission)?
ii.	Are required to be cleared under Public Resources Code (PRC) 4292?
iii.	Are not required to be cleared under PRC 4292?
b.	How many poles in BVES’s service territory are PRC 4292 non-exempt?
i.	If BVES does not have an exact number value, provide an estimate.
c.	How many poles in BVES’s service territory are in State Responsibility Area (SRA)?
i.	If BVES does not have an exact number value, provide an estimate.</t>
  </si>
  <si>
    <t>Regarding BVES’s UAV Inspection Findings:
a.	In response to DR OEIS-P-WMP_2025-BVES-005, Q5, BVES, BVES provided data related to its UAV inspection program in 2024. Is BVES able to distinguish findings identified by UAV Thermography images from findings identified by UAV photography/ videography?
i.	If so, describe how BVES distinguishes the findings.</t>
  </si>
  <si>
    <t>Regarding Detailed Inspection Data:
In response to DR OEIS-P-WMP_2025-BVES-005, Q5, BVES provided detailed inspection data for 2021, 2022, and 2023. The data provided did not include any inspections that resulted in no findings or any inspections that resulted in level 1 condition findings.
a.	Did BVES perform any detailed inspections that resulted in no findings or level 1 condition findings in 2021, 2022, or 2023?
i.	If so, please update the Detailed Inspections Findings sheet of attachment 5b. inspection table with all inspections performed in 2021, 2022, and 2023, including those that resulted in no findings and level 1 condition findings.</t>
  </si>
  <si>
    <t>a.	The content in Section 5.6 was accidently duplicated using the content from Section 5.6.1. Section 5.6 should have no introductory content as the technical details are contained within Section 5.6.1 and Section 5.6.2.</t>
  </si>
  <si>
    <t>a) All 70 poles are within the Radford sub-transmission line and are exempt pole under PRC 4292. BVES chose these poles because they are in the least accessible and located in the highest risk area of BVES service territory. b) BVES does not have an estimate for how many poles have non-exempt equipment. BVES policy is when non-exempt equipment is identified in the field, it is schedule to be replaced. c) Approximately 3,046 poles are located within the State Responsibility Area.</t>
  </si>
  <si>
    <t>BVES contractors provides a web-based portal that contains all pictures and reports. BVES can distinguish the findings within the portal that the data is stored. During the QC process BVES inspector can identify if finding is present on the pole.</t>
  </si>
  <si>
    <t>BVES had (3) three level 1 findings from detailed inspection within the years of 2021-2023. Attached document “5b. Inspection Table” has been updated with the findings. BVES did not use these finding in the analysis for table 8-2 from the previous data request because there were too few findings. BVES does not have complete list of poles that were inspected and their findings. In previous years BVES only recorded poles that had findings. For table 8-2 BVES estimated the total number of poles that were inspected.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</si>
</sst>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Calibri"/>
      <family val="2"/>
      <scheme val="minor"/>
    </font>
    <font>
      <sz val="11"/>
      <color theme="0"/>
      <name val="Calibri"/>
      <family val="2"/>
      <scheme val="minor"/>
    </font>
    <font>
      <sz val="12"/>
      <color theme="1"/>
      <name val="Calibri"/>
      <family val="2"/>
      <scheme val="minor"/>
    </font>
    <font>
      <u/>
      <sz val="11"/>
      <color theme="10"/>
      <name val="Calibri"/>
      <family val="2"/>
      <scheme val="minor"/>
    </font>
  </fonts>
  <fills count="4">
    <fill>
      <patternFill patternType="none"/>
    </fill>
    <fill>
      <patternFill patternType="gray125"/>
    </fill>
    <fill>
      <patternFill patternType="solid">
        <fgColor theme="4" tint="-0.499984740745262"/>
        <bgColor indexed="64"/>
      </patternFill>
    </fill>
    <fill>
      <patternFill patternType="solid">
        <fgColor theme="7" tint="0.79998168889431442"/>
        <bgColor indexed="64"/>
      </patternFill>
    </fill>
  </fills>
  <borders count="1">
    <border>
      <left/>
      <right/>
      <top/>
      <bottom/>
      <diagonal/>
    </border>
  </borders>
  <cellStyleXfs count="2">
    <xf numFmtId="0" fontId="0" fillId="0" borderId="0"/>
    <xf numFmtId="0" fontId="3" fillId="0" borderId="0" applyNumberFormat="0" applyFill="0" applyBorder="0" applyAlignment="0" applyProtection="0"/>
  </cellStyleXfs>
  <cellXfs count="17">
    <xf numFmtId="0" fontId="0" fillId="0" borderId="0" xfId="0"/>
    <xf numFmtId="0" fontId="0" fillId="0" borderId="0" xfId="0" applyAlignment="1">
      <alignment wrapText="1"/>
    </xf>
    <xf numFmtId="0" fontId="0" fillId="0" borderId="0" xfId="0" applyAlignment="1">
      <alignment horizontal="center" wrapText="1"/>
    </xf>
    <xf numFmtId="0" fontId="0" fillId="0" borderId="0" xfId="0" applyFill="1" applyAlignment="1">
      <alignment wrapText="1"/>
    </xf>
    <xf numFmtId="14" fontId="0" fillId="0" borderId="0" xfId="0" applyNumberFormat="1" applyAlignment="1">
      <alignment wrapText="1"/>
    </xf>
    <xf numFmtId="0" fontId="0" fillId="0" borderId="0" xfId="0" applyFont="1" applyFill="1" applyAlignment="1">
      <alignment horizontal="center" wrapText="1"/>
    </xf>
    <xf numFmtId="0" fontId="0" fillId="0" borderId="0" xfId="0" applyFont="1" applyFill="1" applyAlignment="1">
      <alignment wrapText="1"/>
    </xf>
    <xf numFmtId="14" fontId="0" fillId="0" borderId="0" xfId="0" applyNumberFormat="1" applyFont="1" applyFill="1" applyAlignment="1">
      <alignment wrapText="1"/>
    </xf>
    <xf numFmtId="0" fontId="0" fillId="0" borderId="0" xfId="0" applyFont="1" applyFill="1"/>
    <xf numFmtId="0" fontId="0" fillId="0" borderId="0" xfId="0" applyFill="1" applyAlignment="1">
      <alignment horizontal="center" wrapText="1"/>
    </xf>
    <xf numFmtId="14" fontId="0" fillId="0" borderId="0" xfId="0" applyNumberFormat="1" applyFill="1" applyAlignment="1">
      <alignment wrapText="1"/>
    </xf>
    <xf numFmtId="0" fontId="0" fillId="0" borderId="0" xfId="0" applyFill="1"/>
    <xf numFmtId="0" fontId="0" fillId="0" borderId="0" xfId="0" quotePrefix="1" applyAlignment="1">
      <alignment wrapText="1"/>
    </xf>
    <xf numFmtId="0" fontId="2" fillId="0" borderId="0" xfId="0" applyFont="1"/>
    <xf numFmtId="0" fontId="3" fillId="0" borderId="0" xfId="1" applyAlignment="1">
      <alignment wrapText="1"/>
    </xf>
    <xf numFmtId="0" fontId="1" fillId="2" borderId="0" xfId="0" applyFont="1" applyFill="1" applyAlignment="1">
      <alignment horizontal="center"/>
    </xf>
    <xf numFmtId="0" fontId="0" fillId="3" borderId="0" xfId="0" applyFont="1" applyFill="1" applyAlignment="1">
      <alignment horizont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bvesinc.com/safety/wildfire-mitigation-plan" TargetMode="External"/><Relationship Id="rId7" Type="http://schemas.openxmlformats.org/officeDocument/2006/relationships/printerSettings" Target="../printerSettings/printerSettings1.bin"/><Relationship Id="rId2" Type="http://schemas.openxmlformats.org/officeDocument/2006/relationships/hyperlink" Target="https://www.bvesinc.com/safety/wildfire-mitigation-plan" TargetMode="External"/><Relationship Id="rId1" Type="http://schemas.openxmlformats.org/officeDocument/2006/relationships/hyperlink" Target="https://www.bvesinc.com/safety/wildfire-mitigation-plan" TargetMode="External"/><Relationship Id="rId6" Type="http://schemas.openxmlformats.org/officeDocument/2006/relationships/hyperlink" Target="https://www.bvesinc.com/safety/wildfire-mitigation-plan" TargetMode="External"/><Relationship Id="rId5" Type="http://schemas.openxmlformats.org/officeDocument/2006/relationships/hyperlink" Target="https://www.bvesinc.com/safety/wildfire-mitigation-plan" TargetMode="External"/><Relationship Id="rId4" Type="http://schemas.openxmlformats.org/officeDocument/2006/relationships/hyperlink" Target="https://www.bvesinc.com/safety/wildfire-mitigation-pla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54"/>
  <sheetViews>
    <sheetView tabSelected="1" zoomScaleNormal="100" workbookViewId="0">
      <pane xSplit="5" ySplit="4" topLeftCell="I43" activePane="bottomRight" state="frozen"/>
      <selection pane="topRight" activeCell="F1" sqref="F1"/>
      <selection pane="bottomLeft" activeCell="A5" sqref="A5"/>
      <selection pane="bottomRight" activeCell="M45" sqref="M45"/>
    </sheetView>
  </sheetViews>
  <sheetFormatPr defaultRowHeight="15" x14ac:dyDescent="0.25"/>
  <cols>
    <col min="1" max="1" width="11.42578125" style="2" customWidth="1"/>
    <col min="2" max="2" width="12" style="1" customWidth="1"/>
    <col min="3" max="3" width="21.140625" style="1" customWidth="1"/>
    <col min="4" max="4" width="15.28515625" style="1" customWidth="1"/>
    <col min="5" max="5" width="8" style="2" bestFit="1" customWidth="1"/>
    <col min="6" max="6" width="22.85546875" style="3" customWidth="1"/>
    <col min="7" max="7" width="112.85546875" style="1" customWidth="1"/>
    <col min="8" max="8" width="158.5703125" style="1" customWidth="1"/>
    <col min="9" max="9" width="30.140625" style="1" customWidth="1"/>
    <col min="10" max="10" width="16.140625" style="4" bestFit="1" customWidth="1"/>
    <col min="11" max="11" width="16.28515625" style="4" bestFit="1" customWidth="1"/>
    <col min="12" max="12" width="22.5703125" style="4" bestFit="1" customWidth="1"/>
    <col min="13" max="13" width="22.5703125" style="1" customWidth="1"/>
    <col min="14" max="14" width="18" style="2" bestFit="1" customWidth="1"/>
    <col min="15" max="15" width="7.28515625" style="1" bestFit="1" customWidth="1"/>
    <col min="16" max="16" width="9.85546875" style="1" bestFit="1" customWidth="1"/>
    <col min="17" max="17" width="32.85546875" style="1" bestFit="1" customWidth="1"/>
    <col min="18" max="18" width="14.140625" style="1" bestFit="1" customWidth="1"/>
    <col min="19" max="19" width="14.28515625" style="1" bestFit="1" customWidth="1"/>
  </cols>
  <sheetData>
    <row r="1" spans="1:19" x14ac:dyDescent="0.25">
      <c r="A1" s="15" t="s">
        <v>22</v>
      </c>
      <c r="B1" s="15"/>
      <c r="C1" s="15"/>
      <c r="D1" s="15"/>
      <c r="E1" s="15"/>
      <c r="F1" s="15"/>
      <c r="G1" s="15"/>
      <c r="H1" s="15"/>
      <c r="I1" s="15"/>
      <c r="J1" s="15"/>
      <c r="K1" s="15"/>
      <c r="L1" s="15"/>
      <c r="M1" s="15"/>
      <c r="N1" s="15"/>
      <c r="O1" s="15"/>
      <c r="P1" s="15"/>
      <c r="Q1" s="15"/>
      <c r="R1" s="15"/>
      <c r="S1"/>
    </row>
    <row r="2" spans="1:19" x14ac:dyDescent="0.25">
      <c r="A2" s="15" t="s">
        <v>21</v>
      </c>
      <c r="B2" s="15"/>
      <c r="C2" s="15"/>
      <c r="D2" s="15"/>
      <c r="E2" s="15"/>
      <c r="F2" s="15"/>
      <c r="G2" s="15"/>
      <c r="H2" s="15"/>
      <c r="I2" s="15"/>
      <c r="J2" s="15"/>
      <c r="K2" s="15"/>
      <c r="L2" s="15"/>
      <c r="M2" s="15"/>
      <c r="N2" s="15"/>
      <c r="O2" s="15"/>
      <c r="P2" s="15"/>
      <c r="Q2" s="15"/>
      <c r="R2" s="15"/>
      <c r="S2"/>
    </row>
    <row r="3" spans="1:19" x14ac:dyDescent="0.25">
      <c r="A3" s="16" t="s">
        <v>14</v>
      </c>
      <c r="B3" s="16"/>
      <c r="C3" s="16"/>
      <c r="D3" s="16"/>
      <c r="E3" s="16"/>
      <c r="F3" s="16"/>
      <c r="G3" s="16"/>
      <c r="H3" s="16"/>
      <c r="I3" s="16"/>
      <c r="J3" s="16"/>
      <c r="K3" s="16"/>
      <c r="L3" s="16"/>
      <c r="M3" s="16"/>
      <c r="N3" s="16"/>
      <c r="O3" s="16"/>
      <c r="P3" s="16"/>
      <c r="Q3" s="16"/>
      <c r="R3" s="16"/>
      <c r="S3"/>
    </row>
    <row r="4" spans="1:19" s="8" customFormat="1" ht="30" x14ac:dyDescent="0.25">
      <c r="A4" s="5" t="s">
        <v>0</v>
      </c>
      <c r="B4" s="6" t="s">
        <v>1</v>
      </c>
      <c r="C4" s="6" t="s">
        <v>2</v>
      </c>
      <c r="D4" s="6" t="s">
        <v>15</v>
      </c>
      <c r="E4" s="5" t="s">
        <v>12</v>
      </c>
      <c r="F4" s="6" t="s">
        <v>3</v>
      </c>
      <c r="G4" s="6" t="s">
        <v>13</v>
      </c>
      <c r="H4" s="6" t="s">
        <v>4</v>
      </c>
      <c r="I4" s="6" t="s">
        <v>5</v>
      </c>
      <c r="J4" s="7" t="s">
        <v>6</v>
      </c>
      <c r="K4" s="7" t="s">
        <v>7</v>
      </c>
      <c r="L4" s="7" t="s">
        <v>17</v>
      </c>
      <c r="M4" s="6" t="s">
        <v>16</v>
      </c>
      <c r="N4" s="5" t="s">
        <v>19</v>
      </c>
      <c r="O4" s="6" t="s">
        <v>8</v>
      </c>
      <c r="P4" s="6" t="s">
        <v>11</v>
      </c>
      <c r="Q4" s="6" t="s">
        <v>9</v>
      </c>
      <c r="R4" s="6" t="s">
        <v>10</v>
      </c>
      <c r="S4" s="6" t="s">
        <v>20</v>
      </c>
    </row>
    <row r="5" spans="1:19" ht="30" x14ac:dyDescent="0.25">
      <c r="A5" s="2">
        <v>1</v>
      </c>
      <c r="B5" s="1" t="s">
        <v>23</v>
      </c>
      <c r="C5" s="12" t="s">
        <v>30</v>
      </c>
      <c r="D5" s="12" t="s">
        <v>29</v>
      </c>
      <c r="E5" s="2">
        <v>1</v>
      </c>
      <c r="F5" s="1" t="str">
        <f>CONCATENATE(B5,"_",C5,"_",D5,"_",E5)</f>
        <v>SPD_BVES_2025_001_1</v>
      </c>
      <c r="G5" s="1" t="s">
        <v>33</v>
      </c>
      <c r="H5" s="1" t="s">
        <v>26</v>
      </c>
      <c r="I5" s="1" t="s">
        <v>24</v>
      </c>
      <c r="J5" s="4">
        <v>45751</v>
      </c>
      <c r="K5" s="4">
        <v>45756</v>
      </c>
      <c r="L5" s="4">
        <v>45756</v>
      </c>
      <c r="N5" s="2">
        <v>1</v>
      </c>
      <c r="O5" s="1" t="s">
        <v>25</v>
      </c>
      <c r="P5" s="1" t="s">
        <v>18</v>
      </c>
      <c r="Q5" s="1" t="s">
        <v>18</v>
      </c>
      <c r="R5" s="1" t="s">
        <v>18</v>
      </c>
    </row>
    <row r="6" spans="1:19" ht="135" x14ac:dyDescent="0.25">
      <c r="A6" s="2">
        <f>A5+1</f>
        <v>2</v>
      </c>
      <c r="B6" s="1" t="s">
        <v>27</v>
      </c>
      <c r="C6" s="13" t="s">
        <v>28</v>
      </c>
      <c r="D6" s="12" t="s">
        <v>29</v>
      </c>
      <c r="E6" s="2">
        <v>1</v>
      </c>
      <c r="F6" s="1" t="str">
        <f>CONCATENATE(B6,"_",C6,"_",D6,"_",E6)</f>
        <v>OEIS_P-WMP_2025-BVES_001_1</v>
      </c>
      <c r="G6" s="1" t="s">
        <v>31</v>
      </c>
      <c r="H6" s="1" t="s">
        <v>48</v>
      </c>
      <c r="I6" s="1" t="s">
        <v>46</v>
      </c>
      <c r="J6" s="4">
        <v>45769</v>
      </c>
      <c r="K6" s="4">
        <v>45772</v>
      </c>
      <c r="L6" s="4">
        <v>45772</v>
      </c>
      <c r="M6" s="14" t="s">
        <v>72</v>
      </c>
      <c r="N6" s="2">
        <v>9</v>
      </c>
      <c r="O6" s="1" t="s">
        <v>25</v>
      </c>
      <c r="P6" s="1" t="s">
        <v>18</v>
      </c>
      <c r="Q6" s="1" t="s">
        <v>18</v>
      </c>
      <c r="R6" s="1" t="s">
        <v>18</v>
      </c>
    </row>
    <row r="7" spans="1:19" ht="165" x14ac:dyDescent="0.25">
      <c r="A7" s="2">
        <f>A6+1</f>
        <v>3</v>
      </c>
      <c r="B7" s="1" t="s">
        <v>27</v>
      </c>
      <c r="C7" s="13" t="s">
        <v>28</v>
      </c>
      <c r="D7" s="12" t="s">
        <v>29</v>
      </c>
      <c r="E7" s="2">
        <v>2</v>
      </c>
      <c r="F7" s="1" t="str">
        <f>CONCATENATE(B7,"_",C7,"_",D7,"_",E7)</f>
        <v>OEIS_P-WMP_2025-BVES_001_2</v>
      </c>
      <c r="G7" s="1" t="s">
        <v>32</v>
      </c>
      <c r="H7" s="1" t="s">
        <v>49</v>
      </c>
      <c r="I7" s="1" t="s">
        <v>46</v>
      </c>
      <c r="J7" s="4">
        <v>45769</v>
      </c>
      <c r="K7" s="4">
        <v>45772</v>
      </c>
      <c r="L7" s="4">
        <v>45772</v>
      </c>
      <c r="O7" s="1" t="s">
        <v>25</v>
      </c>
      <c r="P7" s="1" t="s">
        <v>18</v>
      </c>
      <c r="Q7" s="1" t="s">
        <v>18</v>
      </c>
    </row>
    <row r="8" spans="1:19" ht="270" x14ac:dyDescent="0.25">
      <c r="A8" s="2">
        <f t="shared" ref="A8:A45" si="0">A7+1</f>
        <v>4</v>
      </c>
      <c r="B8" s="1" t="s">
        <v>27</v>
      </c>
      <c r="C8" s="13" t="s">
        <v>28</v>
      </c>
      <c r="D8" s="12" t="s">
        <v>29</v>
      </c>
      <c r="E8" s="2">
        <v>3</v>
      </c>
      <c r="F8" s="1" t="str">
        <f t="shared" ref="F8:F41" si="1">CONCATENATE(B8,"_",C8,"_",D8,"_",E8)</f>
        <v>OEIS_P-WMP_2025-BVES_001_3</v>
      </c>
      <c r="G8" s="1" t="s">
        <v>34</v>
      </c>
      <c r="H8" s="1" t="s">
        <v>50</v>
      </c>
      <c r="I8" s="1" t="s">
        <v>46</v>
      </c>
      <c r="J8" s="4">
        <v>45769</v>
      </c>
      <c r="K8" s="4">
        <v>45772</v>
      </c>
      <c r="L8" s="4">
        <v>45772</v>
      </c>
      <c r="O8" s="1" t="s">
        <v>25</v>
      </c>
      <c r="P8" s="1" t="s">
        <v>18</v>
      </c>
      <c r="Q8" s="1" t="s">
        <v>18</v>
      </c>
    </row>
    <row r="9" spans="1:19" ht="90" x14ac:dyDescent="0.25">
      <c r="A9" s="2">
        <f t="shared" si="0"/>
        <v>5</v>
      </c>
      <c r="B9" s="1" t="s">
        <v>27</v>
      </c>
      <c r="C9" s="13" t="s">
        <v>28</v>
      </c>
      <c r="D9" s="12" t="s">
        <v>29</v>
      </c>
      <c r="E9" s="2">
        <v>4</v>
      </c>
      <c r="F9" s="1" t="str">
        <f t="shared" si="1"/>
        <v>OEIS_P-WMP_2025-BVES_001_4</v>
      </c>
      <c r="G9" s="1" t="s">
        <v>35</v>
      </c>
      <c r="H9" s="1" t="s">
        <v>51</v>
      </c>
      <c r="I9" s="1" t="s">
        <v>46</v>
      </c>
      <c r="J9" s="4">
        <v>45769</v>
      </c>
      <c r="K9" s="4">
        <v>45772</v>
      </c>
      <c r="L9" s="4">
        <f t="shared" ref="L9:L23" si="2">K9</f>
        <v>45772</v>
      </c>
      <c r="O9" s="1" t="s">
        <v>25</v>
      </c>
      <c r="P9" s="1" t="s">
        <v>18</v>
      </c>
      <c r="Q9" s="1" t="s">
        <v>18</v>
      </c>
    </row>
    <row r="10" spans="1:19" ht="409.5" x14ac:dyDescent="0.25">
      <c r="A10" s="2">
        <f t="shared" si="0"/>
        <v>6</v>
      </c>
      <c r="B10" s="1" t="s">
        <v>27</v>
      </c>
      <c r="C10" s="13" t="s">
        <v>28</v>
      </c>
      <c r="D10" s="12" t="s">
        <v>29</v>
      </c>
      <c r="E10" s="2">
        <v>5</v>
      </c>
      <c r="F10" s="1" t="str">
        <f t="shared" si="1"/>
        <v>OEIS_P-WMP_2025-BVES_001_5</v>
      </c>
      <c r="G10" s="1" t="s">
        <v>36</v>
      </c>
      <c r="H10" s="1" t="s">
        <v>52</v>
      </c>
      <c r="I10" s="1" t="s">
        <v>46</v>
      </c>
      <c r="J10" s="4">
        <v>45769</v>
      </c>
      <c r="K10" s="4">
        <v>45772</v>
      </c>
      <c r="L10" s="4">
        <f t="shared" si="2"/>
        <v>45772</v>
      </c>
      <c r="O10" s="1" t="s">
        <v>25</v>
      </c>
      <c r="P10" s="1" t="s">
        <v>18</v>
      </c>
      <c r="Q10" s="1" t="s">
        <v>18</v>
      </c>
    </row>
    <row r="11" spans="1:19" ht="409.5" x14ac:dyDescent="0.25">
      <c r="A11" s="2">
        <f t="shared" si="0"/>
        <v>7</v>
      </c>
      <c r="B11" s="1" t="s">
        <v>27</v>
      </c>
      <c r="C11" s="13" t="s">
        <v>28</v>
      </c>
      <c r="D11" s="12" t="s">
        <v>29</v>
      </c>
      <c r="E11" s="2">
        <v>6</v>
      </c>
      <c r="F11" s="1" t="str">
        <f t="shared" si="1"/>
        <v>OEIS_P-WMP_2025-BVES_001_6</v>
      </c>
      <c r="G11" s="1" t="s">
        <v>37</v>
      </c>
      <c r="H11" s="1" t="s">
        <v>53</v>
      </c>
      <c r="I11" s="1" t="s">
        <v>46</v>
      </c>
      <c r="J11" s="4">
        <v>45769</v>
      </c>
      <c r="K11" s="4">
        <v>45772</v>
      </c>
      <c r="L11" s="4">
        <f t="shared" si="2"/>
        <v>45772</v>
      </c>
      <c r="O11" s="1" t="s">
        <v>25</v>
      </c>
      <c r="P11" s="1" t="s">
        <v>18</v>
      </c>
      <c r="Q11" s="1" t="s">
        <v>18</v>
      </c>
    </row>
    <row r="12" spans="1:19" ht="120" x14ac:dyDescent="0.25">
      <c r="A12" s="2">
        <f t="shared" si="0"/>
        <v>8</v>
      </c>
      <c r="B12" s="1" t="s">
        <v>27</v>
      </c>
      <c r="C12" s="13" t="s">
        <v>28</v>
      </c>
      <c r="D12" s="12" t="s">
        <v>29</v>
      </c>
      <c r="E12" s="2">
        <v>7</v>
      </c>
      <c r="F12" s="1" t="str">
        <f t="shared" si="1"/>
        <v>OEIS_P-WMP_2025-BVES_001_7</v>
      </c>
      <c r="G12" s="1" t="s">
        <v>38</v>
      </c>
      <c r="H12" s="1" t="s">
        <v>54</v>
      </c>
      <c r="I12" s="1" t="s">
        <v>46</v>
      </c>
      <c r="J12" s="4">
        <v>45769</v>
      </c>
      <c r="K12" s="4">
        <v>45772</v>
      </c>
      <c r="L12" s="4">
        <f t="shared" si="2"/>
        <v>45772</v>
      </c>
      <c r="O12" s="1" t="s">
        <v>25</v>
      </c>
      <c r="P12" s="1" t="s">
        <v>18</v>
      </c>
      <c r="Q12" s="1" t="s">
        <v>18</v>
      </c>
    </row>
    <row r="13" spans="1:19" ht="225" x14ac:dyDescent="0.25">
      <c r="A13" s="2">
        <f t="shared" si="0"/>
        <v>9</v>
      </c>
      <c r="B13" s="1" t="s">
        <v>27</v>
      </c>
      <c r="C13" s="13" t="s">
        <v>28</v>
      </c>
      <c r="D13" s="12" t="s">
        <v>29</v>
      </c>
      <c r="E13" s="2">
        <v>8</v>
      </c>
      <c r="F13" s="1" t="str">
        <f t="shared" si="1"/>
        <v>OEIS_P-WMP_2025-BVES_001_8</v>
      </c>
      <c r="G13" s="1" t="s">
        <v>39</v>
      </c>
      <c r="H13" s="1" t="s">
        <v>55</v>
      </c>
      <c r="I13" s="1" t="s">
        <v>46</v>
      </c>
      <c r="J13" s="4">
        <v>45769</v>
      </c>
      <c r="K13" s="4">
        <v>45772</v>
      </c>
      <c r="L13" s="4">
        <f t="shared" si="2"/>
        <v>45772</v>
      </c>
      <c r="O13" s="1" t="s">
        <v>25</v>
      </c>
      <c r="P13" s="1" t="s">
        <v>18</v>
      </c>
      <c r="Q13" s="1" t="s">
        <v>18</v>
      </c>
    </row>
    <row r="14" spans="1:19" ht="60" x14ac:dyDescent="0.25">
      <c r="A14" s="2">
        <f t="shared" si="0"/>
        <v>10</v>
      </c>
      <c r="B14" s="1" t="s">
        <v>27</v>
      </c>
      <c r="C14" s="13" t="s">
        <v>28</v>
      </c>
      <c r="D14" s="12" t="s">
        <v>29</v>
      </c>
      <c r="E14" s="2">
        <v>9</v>
      </c>
      <c r="F14" s="1" t="str">
        <f t="shared" si="1"/>
        <v>OEIS_P-WMP_2025-BVES_001_9</v>
      </c>
      <c r="G14" s="1" t="s">
        <v>40</v>
      </c>
      <c r="H14" s="1" t="s">
        <v>56</v>
      </c>
      <c r="I14" s="1" t="s">
        <v>46</v>
      </c>
      <c r="J14" s="4">
        <v>45769</v>
      </c>
      <c r="K14" s="4">
        <v>45772</v>
      </c>
      <c r="L14" s="4">
        <f t="shared" si="2"/>
        <v>45772</v>
      </c>
      <c r="O14" s="1" t="s">
        <v>25</v>
      </c>
      <c r="P14" s="1" t="s">
        <v>18</v>
      </c>
      <c r="Q14" s="1" t="s">
        <v>18</v>
      </c>
    </row>
    <row r="15" spans="1:19" ht="90" x14ac:dyDescent="0.25">
      <c r="A15" s="2">
        <f t="shared" si="0"/>
        <v>11</v>
      </c>
      <c r="B15" s="1" t="s">
        <v>27</v>
      </c>
      <c r="C15" s="13" t="s">
        <v>28</v>
      </c>
      <c r="D15" s="12" t="s">
        <v>29</v>
      </c>
      <c r="E15" s="2">
        <v>10</v>
      </c>
      <c r="F15" s="1" t="str">
        <f t="shared" si="1"/>
        <v>OEIS_P-WMP_2025-BVES_001_10</v>
      </c>
      <c r="G15" s="1" t="s">
        <v>41</v>
      </c>
      <c r="H15" s="1" t="s">
        <v>57</v>
      </c>
      <c r="I15" s="1" t="s">
        <v>46</v>
      </c>
      <c r="J15" s="4">
        <v>45769</v>
      </c>
      <c r="K15" s="4">
        <v>45772</v>
      </c>
      <c r="L15" s="4">
        <f t="shared" si="2"/>
        <v>45772</v>
      </c>
      <c r="O15" s="1" t="s">
        <v>25</v>
      </c>
      <c r="P15" s="1" t="s">
        <v>18</v>
      </c>
      <c r="Q15" s="1" t="s">
        <v>18</v>
      </c>
    </row>
    <row r="16" spans="1:19" ht="75" x14ac:dyDescent="0.25">
      <c r="A16" s="2">
        <f t="shared" si="0"/>
        <v>12</v>
      </c>
      <c r="B16" s="1" t="s">
        <v>27</v>
      </c>
      <c r="C16" s="13" t="s">
        <v>28</v>
      </c>
      <c r="D16" s="12" t="s">
        <v>29</v>
      </c>
      <c r="E16" s="2">
        <v>11</v>
      </c>
      <c r="F16" s="1" t="str">
        <f t="shared" si="1"/>
        <v>OEIS_P-WMP_2025-BVES_001_11</v>
      </c>
      <c r="G16" s="1" t="s">
        <v>42</v>
      </c>
      <c r="H16" s="1" t="s">
        <v>58</v>
      </c>
      <c r="I16" s="1" t="s">
        <v>46</v>
      </c>
      <c r="J16" s="4">
        <v>45769</v>
      </c>
      <c r="K16" s="4">
        <v>45772</v>
      </c>
      <c r="L16" s="4">
        <f t="shared" si="2"/>
        <v>45772</v>
      </c>
      <c r="O16" s="1" t="s">
        <v>25</v>
      </c>
      <c r="P16" s="1" t="s">
        <v>18</v>
      </c>
      <c r="Q16" s="1" t="s">
        <v>18</v>
      </c>
    </row>
    <row r="17" spans="1:17" ht="150" x14ac:dyDescent="0.25">
      <c r="A17" s="2">
        <f t="shared" si="0"/>
        <v>13</v>
      </c>
      <c r="B17" s="1" t="s">
        <v>27</v>
      </c>
      <c r="C17" s="13" t="s">
        <v>28</v>
      </c>
      <c r="D17" s="12" t="s">
        <v>29</v>
      </c>
      <c r="E17" s="2">
        <v>12</v>
      </c>
      <c r="F17" s="1" t="str">
        <f t="shared" si="1"/>
        <v>OEIS_P-WMP_2025-BVES_001_12</v>
      </c>
      <c r="G17" s="1" t="s">
        <v>43</v>
      </c>
      <c r="H17" s="1" t="s">
        <v>59</v>
      </c>
      <c r="I17" s="1" t="s">
        <v>46</v>
      </c>
      <c r="J17" s="4">
        <v>45769</v>
      </c>
      <c r="K17" s="4">
        <v>45772</v>
      </c>
      <c r="L17" s="4">
        <f t="shared" si="2"/>
        <v>45772</v>
      </c>
      <c r="O17" s="1" t="s">
        <v>25</v>
      </c>
      <c r="P17" s="1" t="s">
        <v>18</v>
      </c>
      <c r="Q17" s="1" t="s">
        <v>18</v>
      </c>
    </row>
    <row r="18" spans="1:17" ht="105" x14ac:dyDescent="0.25">
      <c r="A18" s="2">
        <f t="shared" si="0"/>
        <v>14</v>
      </c>
      <c r="B18" s="1" t="s">
        <v>27</v>
      </c>
      <c r="C18" s="13" t="s">
        <v>28</v>
      </c>
      <c r="D18" s="12" t="s">
        <v>29</v>
      </c>
      <c r="E18" s="2">
        <v>13</v>
      </c>
      <c r="F18" s="1" t="str">
        <f t="shared" si="1"/>
        <v>OEIS_P-WMP_2025-BVES_001_13</v>
      </c>
      <c r="G18" s="1" t="s">
        <v>44</v>
      </c>
      <c r="H18" s="1" t="s">
        <v>60</v>
      </c>
      <c r="I18" s="1" t="s">
        <v>46</v>
      </c>
      <c r="J18" s="4">
        <v>45769</v>
      </c>
      <c r="K18" s="4">
        <v>45772</v>
      </c>
      <c r="L18" s="4">
        <f t="shared" si="2"/>
        <v>45772</v>
      </c>
      <c r="O18" s="1" t="s">
        <v>25</v>
      </c>
      <c r="P18" s="1" t="s">
        <v>18</v>
      </c>
      <c r="Q18" s="1" t="s">
        <v>18</v>
      </c>
    </row>
    <row r="19" spans="1:17" ht="183.75" customHeight="1" x14ac:dyDescent="0.25">
      <c r="A19" s="2">
        <f t="shared" si="0"/>
        <v>15</v>
      </c>
      <c r="B19" s="1" t="s">
        <v>27</v>
      </c>
      <c r="C19" s="13" t="s">
        <v>28</v>
      </c>
      <c r="D19" s="12" t="s">
        <v>29</v>
      </c>
      <c r="E19" s="2">
        <v>14</v>
      </c>
      <c r="F19" s="1" t="str">
        <f t="shared" si="1"/>
        <v>OEIS_P-WMP_2025-BVES_001_14</v>
      </c>
      <c r="G19" s="1" t="s">
        <v>45</v>
      </c>
      <c r="H19" s="1" t="s">
        <v>61</v>
      </c>
      <c r="I19" s="1" t="s">
        <v>46</v>
      </c>
      <c r="J19" s="4">
        <v>45769</v>
      </c>
      <c r="K19" s="4">
        <v>45772</v>
      </c>
      <c r="L19" s="4">
        <f t="shared" si="2"/>
        <v>45772</v>
      </c>
      <c r="O19" s="1" t="s">
        <v>25</v>
      </c>
      <c r="P19" s="1" t="s">
        <v>18</v>
      </c>
      <c r="Q19" s="1" t="s">
        <v>18</v>
      </c>
    </row>
    <row r="20" spans="1:17" ht="135" x14ac:dyDescent="0.25">
      <c r="A20" s="2">
        <f t="shared" si="0"/>
        <v>16</v>
      </c>
      <c r="B20" s="1" t="s">
        <v>27</v>
      </c>
      <c r="C20" s="13" t="s">
        <v>28</v>
      </c>
      <c r="D20" s="12" t="s">
        <v>65</v>
      </c>
      <c r="E20" s="2">
        <v>1</v>
      </c>
      <c r="F20" s="3" t="str">
        <f t="shared" si="1"/>
        <v>OEIS_P-WMP_2025-BVES_002_1</v>
      </c>
      <c r="G20" s="1" t="s">
        <v>62</v>
      </c>
      <c r="H20" s="1" t="s">
        <v>63</v>
      </c>
      <c r="I20" s="1" t="s">
        <v>46</v>
      </c>
      <c r="J20" s="4">
        <v>45772</v>
      </c>
      <c r="K20" s="4">
        <v>45777</v>
      </c>
      <c r="L20" s="4">
        <f t="shared" si="2"/>
        <v>45777</v>
      </c>
      <c r="N20" s="2">
        <v>0</v>
      </c>
      <c r="O20" s="1" t="s">
        <v>25</v>
      </c>
      <c r="P20" s="1" t="s">
        <v>18</v>
      </c>
      <c r="Q20" s="1" t="s">
        <v>18</v>
      </c>
    </row>
    <row r="21" spans="1:17" ht="105" x14ac:dyDescent="0.25">
      <c r="A21" s="2">
        <f t="shared" si="0"/>
        <v>17</v>
      </c>
      <c r="B21" s="1" t="s">
        <v>27</v>
      </c>
      <c r="C21" s="13" t="s">
        <v>28</v>
      </c>
      <c r="D21" s="12" t="s">
        <v>65</v>
      </c>
      <c r="E21" s="2">
        <v>2</v>
      </c>
      <c r="F21" s="3" t="str">
        <f t="shared" si="1"/>
        <v>OEIS_P-WMP_2025-BVES_002_2</v>
      </c>
      <c r="G21" s="1" t="s">
        <v>64</v>
      </c>
      <c r="H21" s="1" t="s">
        <v>47</v>
      </c>
      <c r="I21" s="1" t="s">
        <v>46</v>
      </c>
      <c r="J21" s="4">
        <v>45772</v>
      </c>
      <c r="K21" s="4">
        <v>45777</v>
      </c>
      <c r="L21" s="4">
        <f t="shared" si="2"/>
        <v>45777</v>
      </c>
      <c r="O21" s="1" t="s">
        <v>25</v>
      </c>
      <c r="P21" s="1" t="s">
        <v>18</v>
      </c>
      <c r="Q21" s="1" t="s">
        <v>18</v>
      </c>
    </row>
    <row r="22" spans="1:17" ht="105" x14ac:dyDescent="0.25">
      <c r="A22" s="2">
        <f t="shared" si="0"/>
        <v>18</v>
      </c>
      <c r="B22" s="1" t="s">
        <v>27</v>
      </c>
      <c r="C22" s="13" t="s">
        <v>28</v>
      </c>
      <c r="D22" s="12" t="s">
        <v>66</v>
      </c>
      <c r="E22" s="2">
        <v>1</v>
      </c>
      <c r="F22" s="3" t="str">
        <f t="shared" si="1"/>
        <v>OEIS_P-WMP_2025-BVES_003_1</v>
      </c>
      <c r="G22" s="1" t="s">
        <v>67</v>
      </c>
      <c r="H22" s="1" t="s">
        <v>73</v>
      </c>
      <c r="I22" s="1" t="s">
        <v>46</v>
      </c>
      <c r="J22" s="4">
        <v>45776</v>
      </c>
      <c r="K22" s="4">
        <v>45779</v>
      </c>
      <c r="L22" s="4">
        <f t="shared" si="2"/>
        <v>45779</v>
      </c>
      <c r="O22" s="1" t="s">
        <v>25</v>
      </c>
      <c r="P22" s="1" t="s">
        <v>18</v>
      </c>
      <c r="Q22" s="1" t="s">
        <v>18</v>
      </c>
    </row>
    <row r="23" spans="1:17" ht="105" x14ac:dyDescent="0.25">
      <c r="A23" s="2">
        <f t="shared" si="0"/>
        <v>19</v>
      </c>
      <c r="B23" s="1" t="s">
        <v>27</v>
      </c>
      <c r="C23" s="13" t="s">
        <v>28</v>
      </c>
      <c r="D23" s="12" t="s">
        <v>66</v>
      </c>
      <c r="E23" s="2">
        <v>2</v>
      </c>
      <c r="F23" s="3" t="str">
        <f t="shared" si="1"/>
        <v>OEIS_P-WMP_2025-BVES_003_2</v>
      </c>
      <c r="G23" s="1" t="s">
        <v>68</v>
      </c>
      <c r="H23" s="1" t="s">
        <v>74</v>
      </c>
      <c r="I23" s="1" t="s">
        <v>46</v>
      </c>
      <c r="J23" s="4">
        <v>45776</v>
      </c>
      <c r="K23" s="4">
        <v>45779</v>
      </c>
      <c r="L23" s="4">
        <f t="shared" si="2"/>
        <v>45779</v>
      </c>
      <c r="O23" s="1" t="s">
        <v>25</v>
      </c>
      <c r="P23" s="1" t="s">
        <v>18</v>
      </c>
      <c r="Q23" s="1" t="s">
        <v>18</v>
      </c>
    </row>
    <row r="24" spans="1:17" ht="60" x14ac:dyDescent="0.25">
      <c r="A24" s="2">
        <f t="shared" si="0"/>
        <v>20</v>
      </c>
      <c r="B24" s="1" t="s">
        <v>27</v>
      </c>
      <c r="C24" s="13" t="s">
        <v>28</v>
      </c>
      <c r="D24" s="12" t="s">
        <v>66</v>
      </c>
      <c r="E24" s="2">
        <v>3</v>
      </c>
      <c r="F24" s="3" t="str">
        <f t="shared" si="1"/>
        <v>OEIS_P-WMP_2025-BVES_003_3</v>
      </c>
      <c r="G24" s="1" t="s">
        <v>69</v>
      </c>
      <c r="H24" s="1" t="s">
        <v>75</v>
      </c>
      <c r="I24" s="1" t="s">
        <v>46</v>
      </c>
      <c r="J24" s="4">
        <v>45776</v>
      </c>
      <c r="K24" s="4">
        <v>45779</v>
      </c>
      <c r="L24" s="4">
        <f t="shared" ref="L24:L26" si="3">K24</f>
        <v>45779</v>
      </c>
      <c r="O24" s="1" t="s">
        <v>25</v>
      </c>
      <c r="P24" s="1" t="s">
        <v>18</v>
      </c>
      <c r="Q24" s="1" t="s">
        <v>18</v>
      </c>
    </row>
    <row r="25" spans="1:17" ht="210" x14ac:dyDescent="0.25">
      <c r="A25" s="2">
        <f t="shared" si="0"/>
        <v>21</v>
      </c>
      <c r="B25" s="1" t="s">
        <v>27</v>
      </c>
      <c r="C25" s="13" t="s">
        <v>28</v>
      </c>
      <c r="D25" s="12" t="s">
        <v>66</v>
      </c>
      <c r="E25" s="2">
        <v>4</v>
      </c>
      <c r="F25" s="3" t="str">
        <f t="shared" si="1"/>
        <v>OEIS_P-WMP_2025-BVES_003_4</v>
      </c>
      <c r="G25" s="1" t="s">
        <v>70</v>
      </c>
      <c r="H25" s="1" t="s">
        <v>76</v>
      </c>
      <c r="I25" s="1" t="s">
        <v>46</v>
      </c>
      <c r="J25" s="4">
        <v>45776</v>
      </c>
      <c r="K25" s="4">
        <v>45779</v>
      </c>
      <c r="L25" s="4">
        <f t="shared" si="3"/>
        <v>45779</v>
      </c>
      <c r="O25" s="1" t="s">
        <v>25</v>
      </c>
      <c r="P25" s="1" t="s">
        <v>18</v>
      </c>
      <c r="Q25" s="1" t="s">
        <v>18</v>
      </c>
    </row>
    <row r="26" spans="1:17" ht="150" x14ac:dyDescent="0.25">
      <c r="A26" s="2">
        <f t="shared" si="0"/>
        <v>22</v>
      </c>
      <c r="B26" s="1" t="s">
        <v>27</v>
      </c>
      <c r="C26" s="13" t="s">
        <v>28</v>
      </c>
      <c r="D26" s="12" t="s">
        <v>66</v>
      </c>
      <c r="E26" s="2">
        <v>5</v>
      </c>
      <c r="F26" s="3" t="str">
        <f t="shared" si="1"/>
        <v>OEIS_P-WMP_2025-BVES_003_5</v>
      </c>
      <c r="G26" s="1" t="s">
        <v>71</v>
      </c>
      <c r="H26" s="1" t="s">
        <v>77</v>
      </c>
      <c r="I26" s="1" t="s">
        <v>46</v>
      </c>
      <c r="J26" s="4">
        <v>45776</v>
      </c>
      <c r="K26" s="4">
        <v>45779</v>
      </c>
      <c r="L26" s="4">
        <f t="shared" si="3"/>
        <v>45779</v>
      </c>
      <c r="O26" s="1" t="s">
        <v>25</v>
      </c>
      <c r="P26" s="1" t="s">
        <v>18</v>
      </c>
      <c r="Q26" s="1" t="s">
        <v>18</v>
      </c>
    </row>
    <row r="27" spans="1:17" ht="105" x14ac:dyDescent="0.25">
      <c r="A27" s="2">
        <f t="shared" si="0"/>
        <v>23</v>
      </c>
      <c r="B27" s="1" t="s">
        <v>27</v>
      </c>
      <c r="C27" s="13" t="s">
        <v>28</v>
      </c>
      <c r="D27" s="12" t="s">
        <v>78</v>
      </c>
      <c r="E27" s="2">
        <v>1</v>
      </c>
      <c r="F27" s="3" t="str">
        <f t="shared" si="1"/>
        <v>OEIS_P-WMP_2025-BVES_004_1</v>
      </c>
      <c r="G27" s="1" t="s">
        <v>79</v>
      </c>
      <c r="H27" s="1" t="s">
        <v>80</v>
      </c>
      <c r="I27" s="1" t="s">
        <v>46</v>
      </c>
      <c r="J27" s="4">
        <v>45779</v>
      </c>
      <c r="K27" s="4">
        <v>45784</v>
      </c>
      <c r="L27" s="4">
        <v>45784</v>
      </c>
      <c r="M27" s="14" t="s">
        <v>72</v>
      </c>
      <c r="N27" s="2">
        <v>1</v>
      </c>
      <c r="O27" s="1" t="s">
        <v>25</v>
      </c>
      <c r="P27" s="1" t="s">
        <v>18</v>
      </c>
      <c r="Q27" s="1" t="s">
        <v>18</v>
      </c>
    </row>
    <row r="28" spans="1:17" ht="240" x14ac:dyDescent="0.25">
      <c r="A28" s="2">
        <f t="shared" si="0"/>
        <v>24</v>
      </c>
      <c r="B28" s="1" t="s">
        <v>27</v>
      </c>
      <c r="C28" s="13" t="s">
        <v>28</v>
      </c>
      <c r="D28" s="12" t="s">
        <v>78</v>
      </c>
      <c r="E28" s="2">
        <v>2</v>
      </c>
      <c r="F28" s="3" t="str">
        <f t="shared" si="1"/>
        <v>OEIS_P-WMP_2025-BVES_004_2</v>
      </c>
      <c r="G28" s="1" t="s">
        <v>81</v>
      </c>
      <c r="H28" s="1" t="s">
        <v>82</v>
      </c>
      <c r="I28" s="1" t="s">
        <v>46</v>
      </c>
      <c r="J28" s="4">
        <v>45779</v>
      </c>
      <c r="K28" s="4">
        <v>45784</v>
      </c>
      <c r="L28" s="4">
        <v>45784</v>
      </c>
      <c r="M28" s="14" t="s">
        <v>72</v>
      </c>
      <c r="N28" s="2">
        <v>1</v>
      </c>
      <c r="O28" s="1" t="s">
        <v>25</v>
      </c>
      <c r="P28" s="1" t="s">
        <v>18</v>
      </c>
      <c r="Q28" s="1" t="s">
        <v>18</v>
      </c>
    </row>
    <row r="29" spans="1:17" ht="225" x14ac:dyDescent="0.25">
      <c r="A29" s="2">
        <f t="shared" si="0"/>
        <v>25</v>
      </c>
      <c r="B29" s="1" t="s">
        <v>27</v>
      </c>
      <c r="C29" s="13" t="s">
        <v>28</v>
      </c>
      <c r="D29" s="12" t="s">
        <v>78</v>
      </c>
      <c r="E29" s="2">
        <v>3</v>
      </c>
      <c r="F29" s="3" t="str">
        <f t="shared" si="1"/>
        <v>OEIS_P-WMP_2025-BVES_004_3</v>
      </c>
      <c r="G29" s="1" t="s">
        <v>83</v>
      </c>
      <c r="H29" s="1" t="s">
        <v>84</v>
      </c>
      <c r="I29" s="1" t="s">
        <v>46</v>
      </c>
      <c r="J29" s="4">
        <v>45779</v>
      </c>
      <c r="K29" s="4">
        <v>45784</v>
      </c>
      <c r="L29" s="4">
        <v>45784</v>
      </c>
      <c r="O29" s="1" t="s">
        <v>25</v>
      </c>
      <c r="P29" s="1" t="s">
        <v>18</v>
      </c>
      <c r="Q29" s="1" t="s">
        <v>18</v>
      </c>
    </row>
    <row r="30" spans="1:17" ht="210" x14ac:dyDescent="0.25">
      <c r="A30" s="2">
        <f t="shared" si="0"/>
        <v>26</v>
      </c>
      <c r="B30" s="1" t="s">
        <v>27</v>
      </c>
      <c r="C30" s="13" t="s">
        <v>28</v>
      </c>
      <c r="D30" s="12" t="s">
        <v>78</v>
      </c>
      <c r="E30" s="2">
        <v>4</v>
      </c>
      <c r="F30" s="3" t="str">
        <f t="shared" si="1"/>
        <v>OEIS_P-WMP_2025-BVES_004_4</v>
      </c>
      <c r="G30" s="1" t="s">
        <v>85</v>
      </c>
      <c r="H30" s="1" t="s">
        <v>86</v>
      </c>
      <c r="I30" s="1" t="s">
        <v>46</v>
      </c>
      <c r="J30" s="4">
        <v>45779</v>
      </c>
      <c r="K30" s="4">
        <v>45784</v>
      </c>
      <c r="L30" s="4">
        <v>45784</v>
      </c>
      <c r="O30" s="1" t="s">
        <v>25</v>
      </c>
      <c r="P30" s="1" t="s">
        <v>18</v>
      </c>
      <c r="Q30" s="1" t="s">
        <v>18</v>
      </c>
    </row>
    <row r="31" spans="1:17" ht="195" x14ac:dyDescent="0.25">
      <c r="A31" s="2">
        <f t="shared" si="0"/>
        <v>27</v>
      </c>
      <c r="B31" s="1" t="s">
        <v>27</v>
      </c>
      <c r="C31" s="13" t="s">
        <v>28</v>
      </c>
      <c r="D31" s="12" t="s">
        <v>78</v>
      </c>
      <c r="E31" s="2">
        <v>5</v>
      </c>
      <c r="F31" s="3" t="str">
        <f t="shared" si="1"/>
        <v>OEIS_P-WMP_2025-BVES_004_5</v>
      </c>
      <c r="G31" s="1" t="s">
        <v>87</v>
      </c>
      <c r="H31" s="1" t="s">
        <v>88</v>
      </c>
      <c r="I31" s="1" t="s">
        <v>46</v>
      </c>
      <c r="J31" s="4">
        <v>45779</v>
      </c>
      <c r="K31" s="4">
        <v>45784</v>
      </c>
      <c r="L31" s="4">
        <v>45784</v>
      </c>
      <c r="O31" s="1" t="s">
        <v>25</v>
      </c>
      <c r="P31" s="1" t="s">
        <v>18</v>
      </c>
      <c r="Q31" s="1" t="s">
        <v>18</v>
      </c>
    </row>
    <row r="32" spans="1:17" ht="60" x14ac:dyDescent="0.25">
      <c r="A32" s="2">
        <f t="shared" si="0"/>
        <v>28</v>
      </c>
      <c r="B32" s="1" t="s">
        <v>27</v>
      </c>
      <c r="C32" s="13" t="s">
        <v>28</v>
      </c>
      <c r="D32" s="12" t="s">
        <v>78</v>
      </c>
      <c r="E32" s="2">
        <v>6</v>
      </c>
      <c r="F32" s="3" t="str">
        <f t="shared" si="1"/>
        <v>OEIS_P-WMP_2025-BVES_004_6</v>
      </c>
      <c r="G32" s="1" t="s">
        <v>89</v>
      </c>
      <c r="H32" s="1" t="s">
        <v>90</v>
      </c>
      <c r="I32" s="1" t="s">
        <v>46</v>
      </c>
      <c r="J32" s="4">
        <v>45779</v>
      </c>
      <c r="K32" s="4">
        <v>45784</v>
      </c>
      <c r="L32" s="4">
        <v>45784</v>
      </c>
      <c r="M32" s="14" t="s">
        <v>72</v>
      </c>
      <c r="N32" s="2">
        <v>1</v>
      </c>
      <c r="O32" s="1" t="s">
        <v>25</v>
      </c>
      <c r="P32" s="1" t="s">
        <v>18</v>
      </c>
      <c r="Q32" s="1" t="s">
        <v>18</v>
      </c>
    </row>
    <row r="33" spans="1:19" ht="105" x14ac:dyDescent="0.25">
      <c r="A33" s="2">
        <f t="shared" si="0"/>
        <v>29</v>
      </c>
      <c r="B33" s="1" t="s">
        <v>27</v>
      </c>
      <c r="C33" s="13" t="s">
        <v>28</v>
      </c>
      <c r="D33" s="12" t="s">
        <v>78</v>
      </c>
      <c r="E33" s="2">
        <v>7</v>
      </c>
      <c r="F33" s="3" t="str">
        <f t="shared" si="1"/>
        <v>OEIS_P-WMP_2025-BVES_004_7</v>
      </c>
      <c r="G33" s="1" t="s">
        <v>91</v>
      </c>
      <c r="H33" s="1" t="s">
        <v>92</v>
      </c>
      <c r="I33" s="1" t="s">
        <v>46</v>
      </c>
      <c r="J33" s="4">
        <v>45779</v>
      </c>
      <c r="K33" s="4">
        <v>45784</v>
      </c>
      <c r="L33" s="4">
        <v>45784</v>
      </c>
      <c r="O33" s="1" t="s">
        <v>25</v>
      </c>
      <c r="P33" s="1" t="s">
        <v>18</v>
      </c>
      <c r="Q33" s="1" t="s">
        <v>18</v>
      </c>
    </row>
    <row r="34" spans="1:19" s="11" customFormat="1" ht="150" x14ac:dyDescent="0.25">
      <c r="A34" s="2">
        <f t="shared" si="0"/>
        <v>30</v>
      </c>
      <c r="B34" s="1" t="s">
        <v>27</v>
      </c>
      <c r="C34" s="13" t="s">
        <v>28</v>
      </c>
      <c r="D34" s="12" t="s">
        <v>78</v>
      </c>
      <c r="E34" s="9">
        <v>8</v>
      </c>
      <c r="F34" s="3" t="str">
        <f t="shared" si="1"/>
        <v>OEIS_P-WMP_2025-BVES_004_8</v>
      </c>
      <c r="G34" s="3" t="s">
        <v>93</v>
      </c>
      <c r="H34" s="3" t="s">
        <v>94</v>
      </c>
      <c r="I34" s="1" t="s">
        <v>46</v>
      </c>
      <c r="J34" s="4">
        <v>45779</v>
      </c>
      <c r="K34" s="4">
        <v>45784</v>
      </c>
      <c r="L34" s="4">
        <v>45784</v>
      </c>
      <c r="M34" s="1"/>
      <c r="N34" s="2"/>
      <c r="O34" s="1" t="s">
        <v>25</v>
      </c>
      <c r="P34" s="1" t="s">
        <v>18</v>
      </c>
      <c r="Q34" s="1" t="s">
        <v>18</v>
      </c>
      <c r="R34" s="3"/>
      <c r="S34" s="3"/>
    </row>
    <row r="35" spans="1:19" s="11" customFormat="1" ht="75" x14ac:dyDescent="0.25">
      <c r="A35" s="2">
        <f t="shared" si="0"/>
        <v>31</v>
      </c>
      <c r="B35" s="1" t="s">
        <v>27</v>
      </c>
      <c r="C35" s="13" t="s">
        <v>28</v>
      </c>
      <c r="D35" s="12" t="s">
        <v>78</v>
      </c>
      <c r="E35" s="9">
        <v>9</v>
      </c>
      <c r="F35" s="3" t="str">
        <f t="shared" si="1"/>
        <v>OEIS_P-WMP_2025-BVES_004_9</v>
      </c>
      <c r="G35" s="3" t="s">
        <v>95</v>
      </c>
      <c r="H35" s="3" t="s">
        <v>96</v>
      </c>
      <c r="I35" s="1" t="s">
        <v>46</v>
      </c>
      <c r="J35" s="4">
        <v>45779</v>
      </c>
      <c r="K35" s="4">
        <v>45784</v>
      </c>
      <c r="L35" s="4">
        <v>45784</v>
      </c>
      <c r="M35" s="1"/>
      <c r="N35" s="2"/>
      <c r="O35" s="1" t="s">
        <v>25</v>
      </c>
      <c r="P35" s="1" t="s">
        <v>18</v>
      </c>
      <c r="Q35" s="1" t="s">
        <v>18</v>
      </c>
      <c r="R35" s="3"/>
      <c r="S35" s="3"/>
    </row>
    <row r="36" spans="1:19" s="11" customFormat="1" ht="120" x14ac:dyDescent="0.25">
      <c r="A36" s="2">
        <f t="shared" si="0"/>
        <v>32</v>
      </c>
      <c r="B36" s="1" t="s">
        <v>27</v>
      </c>
      <c r="C36" s="13" t="s">
        <v>28</v>
      </c>
      <c r="D36" s="12" t="s">
        <v>97</v>
      </c>
      <c r="E36" s="9">
        <v>1</v>
      </c>
      <c r="F36" s="3" t="str">
        <f t="shared" si="1"/>
        <v>OEIS_P-WMP_2025-BVES_005_1</v>
      </c>
      <c r="G36" s="3" t="s">
        <v>98</v>
      </c>
      <c r="H36" s="3" t="s">
        <v>103</v>
      </c>
      <c r="I36" s="1" t="s">
        <v>46</v>
      </c>
      <c r="J36" s="10">
        <v>45783</v>
      </c>
      <c r="K36" s="10">
        <v>45786</v>
      </c>
      <c r="L36" s="10">
        <v>45786</v>
      </c>
      <c r="M36" s="3"/>
      <c r="N36" s="9"/>
      <c r="O36" s="1" t="s">
        <v>25</v>
      </c>
      <c r="P36" s="1" t="s">
        <v>18</v>
      </c>
      <c r="Q36" s="1" t="s">
        <v>18</v>
      </c>
      <c r="R36" s="3"/>
      <c r="S36" s="3"/>
    </row>
    <row r="37" spans="1:19" s="11" customFormat="1" ht="60" x14ac:dyDescent="0.25">
      <c r="A37" s="2">
        <f t="shared" si="0"/>
        <v>33</v>
      </c>
      <c r="B37" s="1" t="s">
        <v>27</v>
      </c>
      <c r="C37" s="13" t="s">
        <v>28</v>
      </c>
      <c r="D37" s="12" t="s">
        <v>97</v>
      </c>
      <c r="E37" s="9">
        <v>2</v>
      </c>
      <c r="F37" s="3" t="str">
        <f t="shared" si="1"/>
        <v>OEIS_P-WMP_2025-BVES_005_2</v>
      </c>
      <c r="G37" s="3" t="s">
        <v>99</v>
      </c>
      <c r="H37" s="3" t="s">
        <v>104</v>
      </c>
      <c r="I37" s="1" t="s">
        <v>46</v>
      </c>
      <c r="J37" s="10">
        <v>45783</v>
      </c>
      <c r="K37" s="10">
        <v>45786</v>
      </c>
      <c r="L37" s="10">
        <v>45786</v>
      </c>
      <c r="M37" s="3"/>
      <c r="N37" s="9"/>
      <c r="O37" s="1" t="s">
        <v>25</v>
      </c>
      <c r="P37" s="1" t="s">
        <v>18</v>
      </c>
      <c r="Q37" s="1" t="s">
        <v>18</v>
      </c>
      <c r="R37" s="3"/>
      <c r="S37" s="3"/>
    </row>
    <row r="38" spans="1:19" s="11" customFormat="1" ht="60" x14ac:dyDescent="0.25">
      <c r="A38" s="2">
        <f t="shared" si="0"/>
        <v>34</v>
      </c>
      <c r="B38" s="1" t="s">
        <v>27</v>
      </c>
      <c r="C38" s="13" t="s">
        <v>28</v>
      </c>
      <c r="D38" s="12" t="s">
        <v>97</v>
      </c>
      <c r="E38" s="9">
        <v>3</v>
      </c>
      <c r="F38" s="3" t="str">
        <f t="shared" si="1"/>
        <v>OEIS_P-WMP_2025-BVES_005_3</v>
      </c>
      <c r="G38" s="3" t="s">
        <v>100</v>
      </c>
      <c r="H38" s="3" t="s">
        <v>105</v>
      </c>
      <c r="I38" s="1" t="s">
        <v>46</v>
      </c>
      <c r="J38" s="10">
        <v>45783</v>
      </c>
      <c r="K38" s="10">
        <v>45786</v>
      </c>
      <c r="L38" s="10">
        <v>45786</v>
      </c>
      <c r="M38" s="3"/>
      <c r="N38" s="9"/>
      <c r="O38" s="1" t="s">
        <v>25</v>
      </c>
      <c r="P38" s="1" t="s">
        <v>18</v>
      </c>
      <c r="Q38" s="1" t="s">
        <v>18</v>
      </c>
      <c r="R38" s="3"/>
      <c r="S38" s="3"/>
    </row>
    <row r="39" spans="1:19" s="11" customFormat="1" ht="409.5" x14ac:dyDescent="0.25">
      <c r="A39" s="2">
        <f t="shared" si="0"/>
        <v>35</v>
      </c>
      <c r="B39" s="1" t="s">
        <v>27</v>
      </c>
      <c r="C39" s="13" t="s">
        <v>28</v>
      </c>
      <c r="D39" s="12" t="s">
        <v>97</v>
      </c>
      <c r="E39" s="9">
        <v>4</v>
      </c>
      <c r="F39" s="3" t="str">
        <f t="shared" si="1"/>
        <v>OEIS_P-WMP_2025-BVES_005_4</v>
      </c>
      <c r="G39" s="3" t="s">
        <v>101</v>
      </c>
      <c r="H39" s="3" t="s">
        <v>106</v>
      </c>
      <c r="I39" s="1" t="s">
        <v>46</v>
      </c>
      <c r="J39" s="10">
        <v>45783</v>
      </c>
      <c r="K39" s="10">
        <v>45786</v>
      </c>
      <c r="L39" s="10">
        <v>45786</v>
      </c>
      <c r="M39" s="3"/>
      <c r="N39" s="9"/>
      <c r="O39" s="1" t="s">
        <v>25</v>
      </c>
      <c r="P39" s="1" t="s">
        <v>18</v>
      </c>
      <c r="Q39" s="1" t="s">
        <v>18</v>
      </c>
      <c r="R39" s="3"/>
      <c r="S39" s="3"/>
    </row>
    <row r="40" spans="1:19" ht="120" x14ac:dyDescent="0.25">
      <c r="A40" s="2">
        <f t="shared" si="0"/>
        <v>36</v>
      </c>
      <c r="B40" s="1" t="s">
        <v>27</v>
      </c>
      <c r="C40" s="13" t="s">
        <v>28</v>
      </c>
      <c r="D40" s="12" t="s">
        <v>97</v>
      </c>
      <c r="E40" s="9">
        <v>5</v>
      </c>
      <c r="F40" s="3" t="str">
        <f t="shared" si="1"/>
        <v>OEIS_P-WMP_2025-BVES_005_5</v>
      </c>
      <c r="G40" s="1" t="s">
        <v>102</v>
      </c>
      <c r="H40" s="1" t="s">
        <v>107</v>
      </c>
      <c r="I40" s="1" t="s">
        <v>46</v>
      </c>
      <c r="J40" s="10">
        <v>45783</v>
      </c>
      <c r="K40" s="10">
        <v>45786</v>
      </c>
      <c r="L40" s="10">
        <v>45786</v>
      </c>
      <c r="M40" s="14" t="s">
        <v>72</v>
      </c>
      <c r="N40" s="2">
        <v>1</v>
      </c>
      <c r="O40" s="1" t="s">
        <v>25</v>
      </c>
      <c r="P40" s="1" t="s">
        <v>18</v>
      </c>
      <c r="Q40" s="1" t="s">
        <v>18</v>
      </c>
    </row>
    <row r="41" spans="1:19" ht="90" x14ac:dyDescent="0.25">
      <c r="A41" s="2">
        <f t="shared" si="0"/>
        <v>37</v>
      </c>
      <c r="B41" s="1" t="s">
        <v>27</v>
      </c>
      <c r="C41" s="13" t="s">
        <v>28</v>
      </c>
      <c r="D41" s="12" t="s">
        <v>108</v>
      </c>
      <c r="E41" s="9">
        <v>1</v>
      </c>
      <c r="F41" s="3" t="str">
        <f t="shared" si="1"/>
        <v>OEIS_P-WMP_2025-BVES_006_1</v>
      </c>
      <c r="G41" s="1" t="s">
        <v>109</v>
      </c>
      <c r="H41" s="1" t="s">
        <v>110</v>
      </c>
      <c r="I41" s="1" t="s">
        <v>46</v>
      </c>
      <c r="J41" s="4">
        <v>45786</v>
      </c>
      <c r="K41" s="4">
        <v>45791</v>
      </c>
      <c r="L41" s="4">
        <v>45791</v>
      </c>
      <c r="O41" s="1" t="s">
        <v>25</v>
      </c>
      <c r="P41" s="1" t="s">
        <v>18</v>
      </c>
      <c r="Q41" s="1" t="s">
        <v>18</v>
      </c>
    </row>
    <row r="42" spans="1:19" ht="90" x14ac:dyDescent="0.25">
      <c r="A42" s="2">
        <f t="shared" si="0"/>
        <v>38</v>
      </c>
      <c r="B42" s="1" t="s">
        <v>27</v>
      </c>
      <c r="C42" s="13" t="s">
        <v>28</v>
      </c>
      <c r="D42" s="12" t="s">
        <v>108</v>
      </c>
      <c r="E42" s="9">
        <v>2</v>
      </c>
      <c r="F42" s="3" t="str">
        <f t="shared" ref="F42:F45" si="4">CONCATENATE(B42,"_",C42,"_",D42,"_",E42)</f>
        <v>OEIS_P-WMP_2025-BVES_006_2</v>
      </c>
      <c r="G42" s="1" t="s">
        <v>111</v>
      </c>
      <c r="H42" s="1" t="s">
        <v>115</v>
      </c>
      <c r="I42" s="1" t="s">
        <v>46</v>
      </c>
      <c r="J42" s="4">
        <v>45786</v>
      </c>
      <c r="K42" s="4">
        <v>45791</v>
      </c>
      <c r="L42" s="4">
        <v>45791</v>
      </c>
      <c r="O42" s="1" t="s">
        <v>25</v>
      </c>
      <c r="P42" s="1" t="s">
        <v>18</v>
      </c>
      <c r="Q42" s="1" t="s">
        <v>18</v>
      </c>
    </row>
    <row r="43" spans="1:19" ht="210" x14ac:dyDescent="0.25">
      <c r="A43" s="2">
        <f t="shared" si="0"/>
        <v>39</v>
      </c>
      <c r="B43" s="1" t="s">
        <v>27</v>
      </c>
      <c r="C43" s="13" t="s">
        <v>28</v>
      </c>
      <c r="D43" s="12" t="s">
        <v>108</v>
      </c>
      <c r="E43" s="9">
        <v>3</v>
      </c>
      <c r="F43" s="3" t="str">
        <f t="shared" si="4"/>
        <v>OEIS_P-WMP_2025-BVES_006_3</v>
      </c>
      <c r="G43" s="1" t="s">
        <v>112</v>
      </c>
      <c r="H43" s="1" t="s">
        <v>116</v>
      </c>
      <c r="I43" s="1" t="s">
        <v>46</v>
      </c>
      <c r="J43" s="4">
        <v>45786</v>
      </c>
      <c r="K43" s="4">
        <v>45791</v>
      </c>
      <c r="L43" s="4">
        <v>45791</v>
      </c>
      <c r="O43" s="1" t="s">
        <v>25</v>
      </c>
      <c r="P43" s="1" t="s">
        <v>18</v>
      </c>
      <c r="Q43" s="1" t="s">
        <v>18</v>
      </c>
    </row>
    <row r="44" spans="1:19" ht="75" x14ac:dyDescent="0.25">
      <c r="A44" s="2">
        <f t="shared" si="0"/>
        <v>40</v>
      </c>
      <c r="B44" s="1" t="s">
        <v>27</v>
      </c>
      <c r="C44" s="13" t="s">
        <v>28</v>
      </c>
      <c r="D44" s="12" t="s">
        <v>108</v>
      </c>
      <c r="E44" s="9">
        <v>4</v>
      </c>
      <c r="F44" s="3" t="str">
        <f t="shared" si="4"/>
        <v>OEIS_P-WMP_2025-BVES_006_4</v>
      </c>
      <c r="G44" s="1" t="s">
        <v>113</v>
      </c>
      <c r="H44" s="1" t="s">
        <v>117</v>
      </c>
      <c r="I44" s="1" t="s">
        <v>46</v>
      </c>
      <c r="J44" s="4">
        <v>45786</v>
      </c>
      <c r="K44" s="4">
        <v>45791</v>
      </c>
      <c r="L44" s="4">
        <v>45791</v>
      </c>
      <c r="O44" s="1" t="s">
        <v>25</v>
      </c>
      <c r="P44" s="1" t="s">
        <v>18</v>
      </c>
      <c r="Q44" s="1" t="s">
        <v>18</v>
      </c>
    </row>
    <row r="45" spans="1:19" ht="120" x14ac:dyDescent="0.25">
      <c r="A45" s="2">
        <f t="shared" si="0"/>
        <v>41</v>
      </c>
      <c r="B45" s="1" t="s">
        <v>27</v>
      </c>
      <c r="C45" s="13" t="s">
        <v>28</v>
      </c>
      <c r="D45" s="12" t="s">
        <v>108</v>
      </c>
      <c r="E45" s="9">
        <v>5</v>
      </c>
      <c r="F45" s="3" t="str">
        <f t="shared" si="4"/>
        <v>OEIS_P-WMP_2025-BVES_006_5</v>
      </c>
      <c r="G45" s="1" t="s">
        <v>114</v>
      </c>
      <c r="H45" s="1" t="s">
        <v>118</v>
      </c>
      <c r="I45" s="1" t="s">
        <v>46</v>
      </c>
      <c r="J45" s="4">
        <v>45786</v>
      </c>
      <c r="K45" s="4">
        <v>45791</v>
      </c>
      <c r="L45" s="4">
        <v>45791</v>
      </c>
      <c r="M45" s="14" t="s">
        <v>72</v>
      </c>
      <c r="O45" s="1" t="s">
        <v>25</v>
      </c>
      <c r="P45" s="1" t="s">
        <v>18</v>
      </c>
      <c r="Q45" s="1" t="s">
        <v>18</v>
      </c>
    </row>
    <row r="46" spans="1:19" x14ac:dyDescent="0.25">
      <c r="A46" s="9"/>
      <c r="B46" s="3"/>
      <c r="D46" s="3"/>
      <c r="I46" s="3"/>
    </row>
    <row r="47" spans="1:19" x14ac:dyDescent="0.25">
      <c r="A47" s="9"/>
      <c r="B47" s="3"/>
      <c r="D47" s="3"/>
      <c r="I47" s="3"/>
    </row>
    <row r="48" spans="1:19" x14ac:dyDescent="0.25">
      <c r="A48" s="9"/>
      <c r="B48" s="3"/>
      <c r="D48" s="3"/>
      <c r="I48" s="3"/>
    </row>
    <row r="49" spans="1:9" x14ac:dyDescent="0.25">
      <c r="A49" s="9"/>
      <c r="B49" s="3"/>
      <c r="D49" s="3"/>
      <c r="I49" s="3"/>
    </row>
    <row r="50" spans="1:9" x14ac:dyDescent="0.25">
      <c r="A50" s="9"/>
      <c r="B50" s="3"/>
      <c r="D50" s="3"/>
      <c r="I50" s="3"/>
    </row>
    <row r="51" spans="1:9" x14ac:dyDescent="0.25">
      <c r="B51" s="3"/>
      <c r="D51" s="3"/>
    </row>
    <row r="52" spans="1:9" x14ac:dyDescent="0.25">
      <c r="B52" s="3"/>
      <c r="D52" s="3"/>
    </row>
    <row r="53" spans="1:9" x14ac:dyDescent="0.25">
      <c r="B53" s="3"/>
      <c r="D53" s="3"/>
    </row>
    <row r="54" spans="1:9" x14ac:dyDescent="0.25">
      <c r="B54" s="3"/>
      <c r="D54" s="3"/>
    </row>
  </sheetData>
  <mergeCells count="3">
    <mergeCell ref="A1:R1"/>
    <mergeCell ref="A2:R2"/>
    <mergeCell ref="A3:R3"/>
  </mergeCells>
  <hyperlinks>
    <hyperlink ref="M6" r:id="rId1" xr:uid="{667E528C-5D64-4CF5-BE05-C6D28A39624C}"/>
    <hyperlink ref="M27" r:id="rId2" xr:uid="{1D7FD63D-6167-4BF1-83F5-3A1C445533AB}"/>
    <hyperlink ref="M28" r:id="rId3" xr:uid="{2CBF40D2-C87C-403A-9C39-8AD13288206D}"/>
    <hyperlink ref="M32" r:id="rId4" xr:uid="{29B4ADF4-796D-4AD3-B62D-1789B0805818}"/>
    <hyperlink ref="M40" r:id="rId5" xr:uid="{ADBEB99F-BFC4-4EDB-9256-5760EE97D8B0}"/>
    <hyperlink ref="M45" r:id="rId6" xr:uid="{E7094BF1-71BE-4694-BE9C-0A445A0EE644}"/>
  </hyperlinks>
  <pageMargins left="0.7" right="0.7" top="0.75" bottom="0.75" header="0.3" footer="0.3"/>
  <pageSetup orientation="portrait" r:id="rId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5</vt:i4>
      </vt:variant>
    </vt:vector>
  </HeadingPairs>
  <TitlesOfParts>
    <vt:vector size="6" baseType="lpstr">
      <vt:lpstr>2025</vt:lpstr>
      <vt:lpstr>'2025'!_ftn1</vt:lpstr>
      <vt:lpstr>'2025'!_ftn2</vt:lpstr>
      <vt:lpstr>'2025'!_ftnref1</vt:lpstr>
      <vt:lpstr>'2025'!_ftnref2</vt:lpstr>
      <vt:lpstr>'2025'!_Hlk196724789</vt:lpstr>
    </vt:vector>
  </TitlesOfParts>
  <Company>Golden State Water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Zhu, Zeng</dc:creator>
  <cp:lastModifiedBy>Menchaca, Alicia</cp:lastModifiedBy>
  <cp:lastPrinted>2023-04-06T21:28:01Z</cp:lastPrinted>
  <dcterms:created xsi:type="dcterms:W3CDTF">2023-04-06T20:27:28Z</dcterms:created>
  <dcterms:modified xsi:type="dcterms:W3CDTF">2025-05-15T17:22:12Z</dcterms:modified>
</cp:coreProperties>
</file>